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phenlnelsoncpa-my.sharepoint.com/personal/steve_nelson_cpa/Documents/"/>
    </mc:Choice>
  </mc:AlternateContent>
  <xr:revisionPtr revIDLastSave="156" documentId="8_{ADDD6EC4-EAA3-49D5-8B1B-E43E0C6D85FD}" xr6:coauthVersionLast="47" xr6:coauthVersionMax="47" xr10:uidLastSave="{D15CCE66-A00B-4A45-A90C-2442354A131E}"/>
  <workbookProtection workbookAlgorithmName="SHA-512" workbookHashValue="+eYCB6+aT0jZY7UoKN/6ody5vVcAKLIDJwGYz7xA/JkgmRtgkoj2TTVIjLN7FnfwltmVKMF03r65xJfmq6s0LQ==" workbookSaltValue="LpydLMxTdbCf/PGChNJMYQ==" workbookSpinCount="100000" lockStructure="1"/>
  <bookViews>
    <workbookView xWindow="-120" yWindow="-120" windowWidth="29040" windowHeight="15840" firstSheet="2" activeTab="2" xr2:uid="{00000000-000D-0000-FFFF-FFFF00000000}"/>
  </bookViews>
  <sheets>
    <sheet name="Red Portfolio simulation" sheetId="1" state="hidden" r:id="rId1"/>
    <sheet name="Black Portfolio simulation" sheetId="6" state="hidden" r:id="rId2"/>
    <sheet name="Inputs, Outputs &amp; Chart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6" l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5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46" i="1"/>
  <c r="H1" i="6" l="1"/>
  <c r="F1" i="6"/>
  <c r="H1" i="1"/>
  <c r="F1" i="1"/>
  <c r="M1" i="6"/>
  <c r="M1" i="1"/>
  <c r="K1" i="1"/>
  <c r="D1" i="1"/>
  <c r="J45" i="1" s="1"/>
  <c r="K1" i="6"/>
  <c r="D1" i="6"/>
  <c r="CX5" i="6"/>
  <c r="CX6" i="6" s="1"/>
  <c r="CX7" i="6" s="1"/>
  <c r="CX8" i="6" s="1"/>
  <c r="CX9" i="6" s="1"/>
  <c r="CX10" i="6" s="1"/>
  <c r="CX11" i="6" s="1"/>
  <c r="CX12" i="6" s="1"/>
  <c r="CX13" i="6" s="1"/>
  <c r="CX14" i="6" s="1"/>
  <c r="CX15" i="6" s="1"/>
  <c r="CX16" i="6" s="1"/>
  <c r="CX17" i="6" s="1"/>
  <c r="CX18" i="6" s="1"/>
  <c r="CX19" i="6" s="1"/>
  <c r="CX20" i="6" s="1"/>
  <c r="CX21" i="6" s="1"/>
  <c r="CX22" i="6" s="1"/>
  <c r="CX23" i="6" s="1"/>
  <c r="CX24" i="6" s="1"/>
  <c r="CX25" i="6" s="1"/>
  <c r="CX26" i="6" s="1"/>
  <c r="CX27" i="6" s="1"/>
  <c r="CX28" i="6" s="1"/>
  <c r="CX29" i="6" s="1"/>
  <c r="CX30" i="6" s="1"/>
  <c r="CX31" i="6" s="1"/>
  <c r="CX32" i="6" s="1"/>
  <c r="CX33" i="6" s="1"/>
  <c r="CX34" i="6" s="1"/>
  <c r="CX35" i="6" s="1"/>
  <c r="CX36" i="6" s="1"/>
  <c r="CX37" i="6" s="1"/>
  <c r="CX38" i="6" s="1"/>
  <c r="CX39" i="6" s="1"/>
  <c r="CX40" i="6" s="1"/>
  <c r="CX41" i="6" s="1"/>
  <c r="CX42" i="6" s="1"/>
  <c r="CX43" i="6" s="1"/>
  <c r="BA4" i="6" l="1"/>
  <c r="BA5" i="6" s="1"/>
  <c r="B45" i="1"/>
  <c r="N46" i="1"/>
  <c r="F46" i="1"/>
  <c r="D46" i="1"/>
  <c r="L46" i="1"/>
  <c r="E46" i="1"/>
  <c r="M46" i="1"/>
  <c r="C46" i="1"/>
  <c r="K46" i="1"/>
  <c r="CP46" i="6"/>
  <c r="CH46" i="6"/>
  <c r="BZ46" i="6"/>
  <c r="BR46" i="6"/>
  <c r="BJ46" i="6"/>
  <c r="BB46" i="6"/>
  <c r="AT46" i="6"/>
  <c r="AL46" i="6"/>
  <c r="AD46" i="6"/>
  <c r="V46" i="6"/>
  <c r="N46" i="6"/>
  <c r="F46" i="6"/>
  <c r="CW46" i="6"/>
  <c r="CO46" i="6"/>
  <c r="CG46" i="6"/>
  <c r="BY46" i="6"/>
  <c r="BQ46" i="6"/>
  <c r="BI46" i="6"/>
  <c r="BA46" i="6"/>
  <c r="AS46" i="6"/>
  <c r="AK46" i="6"/>
  <c r="AC46" i="6"/>
  <c r="U46" i="6"/>
  <c r="M46" i="6"/>
  <c r="E46" i="6"/>
  <c r="CV46" i="6"/>
  <c r="CN46" i="6"/>
  <c r="CF46" i="6"/>
  <c r="BX46" i="6"/>
  <c r="BP46" i="6"/>
  <c r="BH46" i="6"/>
  <c r="AZ46" i="6"/>
  <c r="AR46" i="6"/>
  <c r="AJ46" i="6"/>
  <c r="AB46" i="6"/>
  <c r="T46" i="6"/>
  <c r="L46" i="6"/>
  <c r="D46" i="6"/>
  <c r="CU46" i="6"/>
  <c r="CM46" i="6"/>
  <c r="CE46" i="6"/>
  <c r="BW46" i="6"/>
  <c r="BO46" i="6"/>
  <c r="BG46" i="6"/>
  <c r="AY46" i="6"/>
  <c r="AQ46" i="6"/>
  <c r="AI46" i="6"/>
  <c r="AA46" i="6"/>
  <c r="S46" i="6"/>
  <c r="K46" i="6"/>
  <c r="C46" i="6"/>
  <c r="CL46" i="6"/>
  <c r="BV46" i="6"/>
  <c r="BF46" i="6"/>
  <c r="AP46" i="6"/>
  <c r="Z46" i="6"/>
  <c r="J46" i="6"/>
  <c r="CK46" i="6"/>
  <c r="BU46" i="6"/>
  <c r="BE46" i="6"/>
  <c r="AO46" i="6"/>
  <c r="Y46" i="6"/>
  <c r="I46" i="6"/>
  <c r="CJ46" i="6"/>
  <c r="BT46" i="6"/>
  <c r="BD46" i="6"/>
  <c r="AN46" i="6"/>
  <c r="X46" i="6"/>
  <c r="H46" i="6"/>
  <c r="CI46" i="6"/>
  <c r="BS46" i="6"/>
  <c r="BC46" i="6"/>
  <c r="AM46" i="6"/>
  <c r="W46" i="6"/>
  <c r="G46" i="6"/>
  <c r="CT46" i="6"/>
  <c r="CD46" i="6"/>
  <c r="BN46" i="6"/>
  <c r="AX46" i="6"/>
  <c r="AH46" i="6"/>
  <c r="R46" i="6"/>
  <c r="B46" i="6"/>
  <c r="CS46" i="6"/>
  <c r="CC46" i="6"/>
  <c r="BM46" i="6"/>
  <c r="AW46" i="6"/>
  <c r="AG46" i="6"/>
  <c r="Q46" i="6"/>
  <c r="CR46" i="6"/>
  <c r="CB46" i="6"/>
  <c r="BL46" i="6"/>
  <c r="AV46" i="6"/>
  <c r="AF46" i="6"/>
  <c r="P46" i="6"/>
  <c r="CQ46" i="6"/>
  <c r="CA46" i="6"/>
  <c r="BK46" i="6"/>
  <c r="AU46" i="6"/>
  <c r="AE46" i="6"/>
  <c r="O46" i="6"/>
  <c r="K45" i="1"/>
  <c r="C45" i="1"/>
  <c r="D4" i="6"/>
  <c r="D5" i="6" s="1"/>
  <c r="CT45" i="6"/>
  <c r="CL45" i="6"/>
  <c r="CD45" i="6"/>
  <c r="BV45" i="6"/>
  <c r="CS45" i="6"/>
  <c r="CK45" i="6"/>
  <c r="CC45" i="6"/>
  <c r="BU45" i="6"/>
  <c r="CR45" i="6"/>
  <c r="CJ45" i="6"/>
  <c r="CB45" i="6"/>
  <c r="BT45" i="6"/>
  <c r="CQ45" i="6"/>
  <c r="CI45" i="6"/>
  <c r="CA45" i="6"/>
  <c r="BS45" i="6"/>
  <c r="CP45" i="6"/>
  <c r="BZ45" i="6"/>
  <c r="BN45" i="6"/>
  <c r="BF45" i="6"/>
  <c r="AX45" i="6"/>
  <c r="AP45" i="6"/>
  <c r="AH45" i="6"/>
  <c r="Z45" i="6"/>
  <c r="R45" i="6"/>
  <c r="J45" i="6"/>
  <c r="B45" i="6"/>
  <c r="CO45" i="6"/>
  <c r="BY45" i="6"/>
  <c r="BM45" i="6"/>
  <c r="BE45" i="6"/>
  <c r="AW45" i="6"/>
  <c r="AO45" i="6"/>
  <c r="AG45" i="6"/>
  <c r="Y45" i="6"/>
  <c r="Q45" i="6"/>
  <c r="I45" i="6"/>
  <c r="CN45" i="6"/>
  <c r="BX45" i="6"/>
  <c r="BL45" i="6"/>
  <c r="BD45" i="6"/>
  <c r="AV45" i="6"/>
  <c r="AN45" i="6"/>
  <c r="AF45" i="6"/>
  <c r="X45" i="6"/>
  <c r="P45" i="6"/>
  <c r="H45" i="6"/>
  <c r="CM45" i="6"/>
  <c r="BW45" i="6"/>
  <c r="BK45" i="6"/>
  <c r="BC45" i="6"/>
  <c r="AU45" i="6"/>
  <c r="AM45" i="6"/>
  <c r="AE45" i="6"/>
  <c r="W45" i="6"/>
  <c r="O45" i="6"/>
  <c r="G45" i="6"/>
  <c r="CH45" i="6"/>
  <c r="BR45" i="6"/>
  <c r="BJ45" i="6"/>
  <c r="BB45" i="6"/>
  <c r="AT45" i="6"/>
  <c r="AL45" i="6"/>
  <c r="AD45" i="6"/>
  <c r="V45" i="6"/>
  <c r="N45" i="6"/>
  <c r="F45" i="6"/>
  <c r="CW45" i="6"/>
  <c r="CG45" i="6"/>
  <c r="BQ45" i="6"/>
  <c r="BI45" i="6"/>
  <c r="BA45" i="6"/>
  <c r="AS45" i="6"/>
  <c r="AK45" i="6"/>
  <c r="AC45" i="6"/>
  <c r="U45" i="6"/>
  <c r="M45" i="6"/>
  <c r="E45" i="6"/>
  <c r="CV45" i="6"/>
  <c r="CF45" i="6"/>
  <c r="BP45" i="6"/>
  <c r="BH45" i="6"/>
  <c r="AZ45" i="6"/>
  <c r="AR45" i="6"/>
  <c r="AJ45" i="6"/>
  <c r="AB45" i="6"/>
  <c r="T45" i="6"/>
  <c r="L45" i="6"/>
  <c r="D45" i="6"/>
  <c r="CU45" i="6"/>
  <c r="CE45" i="6"/>
  <c r="BO45" i="6"/>
  <c r="BG45" i="6"/>
  <c r="AY45" i="6"/>
  <c r="AQ45" i="6"/>
  <c r="AI45" i="6"/>
  <c r="AA45" i="6"/>
  <c r="S45" i="6"/>
  <c r="K45" i="6"/>
  <c r="C45" i="6"/>
  <c r="AH4" i="1"/>
  <c r="AH5" i="1" s="1"/>
  <c r="CH45" i="1"/>
  <c r="CP45" i="1"/>
  <c r="BZ45" i="1"/>
  <c r="CT45" i="1"/>
  <c r="CI45" i="1"/>
  <c r="CQ45" i="1"/>
  <c r="CA45" i="1"/>
  <c r="CU45" i="1"/>
  <c r="CJ45" i="1"/>
  <c r="CR45" i="1"/>
  <c r="CV45" i="1"/>
  <c r="CK45" i="1"/>
  <c r="CS45" i="1"/>
  <c r="CC45" i="1"/>
  <c r="CW45" i="1"/>
  <c r="CL45" i="1"/>
  <c r="CE45" i="1"/>
  <c r="CM45" i="1"/>
  <c r="CF45" i="1"/>
  <c r="CN45" i="1"/>
  <c r="CG45" i="1"/>
  <c r="CO45" i="1"/>
  <c r="BY45" i="1"/>
  <c r="BU45" i="1"/>
  <c r="BE45" i="1"/>
  <c r="CB45" i="1"/>
  <c r="BV45" i="1"/>
  <c r="BH45" i="1"/>
  <c r="BF45" i="1"/>
  <c r="CD45" i="1"/>
  <c r="BO45" i="1"/>
  <c r="BW45" i="1"/>
  <c r="BI45" i="1"/>
  <c r="AY45" i="1"/>
  <c r="BG45" i="1"/>
  <c r="BP45" i="1"/>
  <c r="BJ45" i="1"/>
  <c r="AZ45" i="1"/>
  <c r="BQ45" i="1"/>
  <c r="BK45" i="1"/>
  <c r="BR45" i="1"/>
  <c r="BS45" i="1"/>
  <c r="BX45" i="1"/>
  <c r="BT45" i="1"/>
  <c r="BM45" i="1"/>
  <c r="R45" i="1"/>
  <c r="Z45" i="1"/>
  <c r="AH45" i="1"/>
  <c r="AP45" i="1"/>
  <c r="AX45" i="1"/>
  <c r="BN45" i="1"/>
  <c r="S45" i="1"/>
  <c r="AA45" i="1"/>
  <c r="AI45" i="1"/>
  <c r="AQ45" i="1"/>
  <c r="T45" i="1"/>
  <c r="AB45" i="1"/>
  <c r="AJ45" i="1"/>
  <c r="AR45" i="1"/>
  <c r="U45" i="1"/>
  <c r="AC45" i="1"/>
  <c r="AK45" i="1"/>
  <c r="AS45" i="1"/>
  <c r="BA45" i="1"/>
  <c r="V45" i="1"/>
  <c r="AD45" i="1"/>
  <c r="AL45" i="1"/>
  <c r="AT45" i="1"/>
  <c r="BB45" i="1"/>
  <c r="W45" i="1"/>
  <c r="AE45" i="1"/>
  <c r="AM45" i="1"/>
  <c r="AU45" i="1"/>
  <c r="BC45" i="1"/>
  <c r="P45" i="1"/>
  <c r="X45" i="1"/>
  <c r="AF45" i="1"/>
  <c r="AN45" i="1"/>
  <c r="AV45" i="1"/>
  <c r="BL45" i="1"/>
  <c r="BD45" i="1"/>
  <c r="Q45" i="1"/>
  <c r="Y45" i="1"/>
  <c r="AG45" i="1"/>
  <c r="AO45" i="1"/>
  <c r="AW45" i="1"/>
  <c r="I45" i="1"/>
  <c r="CW4" i="6"/>
  <c r="CW5" i="6" s="1"/>
  <c r="H45" i="1"/>
  <c r="J46" i="1"/>
  <c r="O45" i="1"/>
  <c r="G45" i="1"/>
  <c r="BY4" i="6"/>
  <c r="BY5" i="6" s="1"/>
  <c r="I46" i="1"/>
  <c r="N45" i="1"/>
  <c r="F45" i="1"/>
  <c r="AS4" i="6"/>
  <c r="AS5" i="6" s="1"/>
  <c r="AC4" i="6"/>
  <c r="AC5" i="6" s="1"/>
  <c r="CG4" i="6"/>
  <c r="CG5" i="6" s="1"/>
  <c r="U4" i="6"/>
  <c r="U5" i="6" s="1"/>
  <c r="M4" i="6"/>
  <c r="M5" i="6" s="1"/>
  <c r="CW46" i="1"/>
  <c r="CI46" i="1"/>
  <c r="CQ46" i="1"/>
  <c r="CA46" i="1"/>
  <c r="CJ46" i="1"/>
  <c r="CR46" i="1"/>
  <c r="CB46" i="1"/>
  <c r="CK46" i="1"/>
  <c r="CS46" i="1"/>
  <c r="CL46" i="1"/>
  <c r="CD46" i="1"/>
  <c r="CE46" i="1"/>
  <c r="CM46" i="1"/>
  <c r="CT46" i="1"/>
  <c r="CF46" i="1"/>
  <c r="CN46" i="1"/>
  <c r="CU46" i="1"/>
  <c r="CG46" i="1"/>
  <c r="CO46" i="1"/>
  <c r="CV46" i="1"/>
  <c r="CH46" i="1"/>
  <c r="CP46" i="1"/>
  <c r="BT46" i="1"/>
  <c r="BH46" i="1"/>
  <c r="BD46" i="1"/>
  <c r="BU46" i="1"/>
  <c r="BI46" i="1"/>
  <c r="BE46" i="1"/>
  <c r="BV46" i="1"/>
  <c r="BJ46" i="1"/>
  <c r="BF46" i="1"/>
  <c r="BX46" i="1"/>
  <c r="BO46" i="1"/>
  <c r="BW46" i="1"/>
  <c r="BK46" i="1"/>
  <c r="AY46" i="1"/>
  <c r="BG46" i="1"/>
  <c r="BY46" i="1"/>
  <c r="BP46" i="1"/>
  <c r="BL46" i="1"/>
  <c r="BZ46" i="1"/>
  <c r="BQ46" i="1"/>
  <c r="CC46" i="1"/>
  <c r="BR46" i="1"/>
  <c r="BS46" i="1"/>
  <c r="AZ46" i="1"/>
  <c r="W46" i="1"/>
  <c r="AE46" i="1"/>
  <c r="AM46" i="1"/>
  <c r="AU46" i="1"/>
  <c r="BA46" i="1"/>
  <c r="P46" i="1"/>
  <c r="X46" i="1"/>
  <c r="AF46" i="1"/>
  <c r="AN46" i="1"/>
  <c r="AV46" i="1"/>
  <c r="BM46" i="1"/>
  <c r="BB46" i="1"/>
  <c r="Q46" i="1"/>
  <c r="Y46" i="1"/>
  <c r="AG46" i="1"/>
  <c r="AO46" i="1"/>
  <c r="AW46" i="1"/>
  <c r="BN46" i="1"/>
  <c r="BC46" i="1"/>
  <c r="R46" i="1"/>
  <c r="Z46" i="1"/>
  <c r="AH46" i="1"/>
  <c r="AP46" i="1"/>
  <c r="AX46" i="1"/>
  <c r="S46" i="1"/>
  <c r="AA46" i="1"/>
  <c r="AI46" i="1"/>
  <c r="AQ46" i="1"/>
  <c r="T46" i="1"/>
  <c r="AB46" i="1"/>
  <c r="AJ46" i="1"/>
  <c r="AR46" i="1"/>
  <c r="U46" i="1"/>
  <c r="AC46" i="1"/>
  <c r="AK46" i="1"/>
  <c r="AS46" i="1"/>
  <c r="V46" i="1"/>
  <c r="AD46" i="1"/>
  <c r="AL46" i="1"/>
  <c r="AT46" i="1"/>
  <c r="BQ4" i="6"/>
  <c r="BQ5" i="6" s="1"/>
  <c r="E4" i="6"/>
  <c r="E5" i="6" s="1"/>
  <c r="H46" i="1"/>
  <c r="M45" i="1"/>
  <c r="E45" i="1"/>
  <c r="AK4" i="6"/>
  <c r="AK5" i="6" s="1"/>
  <c r="CO4" i="6"/>
  <c r="CO5" i="6" s="1"/>
  <c r="BV4" i="6"/>
  <c r="BV5" i="6" s="1"/>
  <c r="BI4" i="6"/>
  <c r="BI5" i="6" s="1"/>
  <c r="B46" i="1"/>
  <c r="O46" i="1"/>
  <c r="G46" i="1"/>
  <c r="L45" i="1"/>
  <c r="D45" i="1"/>
  <c r="AX4" i="1"/>
  <c r="AX5" i="1" s="1"/>
  <c r="V4" i="1"/>
  <c r="V5" i="1" s="1"/>
  <c r="CU4" i="6"/>
  <c r="CU5" i="6" s="1"/>
  <c r="CM4" i="6"/>
  <c r="CM5" i="6" s="1"/>
  <c r="CE4" i="6"/>
  <c r="CE5" i="6" s="1"/>
  <c r="BW4" i="6"/>
  <c r="BW5" i="6" s="1"/>
  <c r="BO4" i="6"/>
  <c r="BO5" i="6" s="1"/>
  <c r="BG4" i="6"/>
  <c r="BG5" i="6" s="1"/>
  <c r="AY4" i="6"/>
  <c r="AY5" i="6" s="1"/>
  <c r="AQ4" i="6"/>
  <c r="AQ5" i="6" s="1"/>
  <c r="AI4" i="6"/>
  <c r="AI5" i="6" s="1"/>
  <c r="AA4" i="6"/>
  <c r="AA5" i="6" s="1"/>
  <c r="S4" i="6"/>
  <c r="S5" i="6" s="1"/>
  <c r="K4" i="6"/>
  <c r="K5" i="6" s="1"/>
  <c r="C4" i="6"/>
  <c r="C5" i="6" s="1"/>
  <c r="R4" i="1"/>
  <c r="R5" i="1" s="1"/>
  <c r="CD4" i="6"/>
  <c r="CD5" i="6" s="1"/>
  <c r="BN4" i="6"/>
  <c r="BN5" i="6" s="1"/>
  <c r="BF4" i="6"/>
  <c r="BF5" i="6" s="1"/>
  <c r="AX4" i="6"/>
  <c r="AX5" i="6" s="1"/>
  <c r="AP4" i="6"/>
  <c r="AP5" i="6" s="1"/>
  <c r="AH4" i="6"/>
  <c r="AH5" i="6" s="1"/>
  <c r="Z4" i="6"/>
  <c r="Z5" i="6" s="1"/>
  <c r="R4" i="6"/>
  <c r="R5" i="6" s="1"/>
  <c r="J4" i="6"/>
  <c r="J5" i="6" s="1"/>
  <c r="CT4" i="6"/>
  <c r="CT5" i="6" s="1"/>
  <c r="CS4" i="6"/>
  <c r="CS5" i="6" s="1"/>
  <c r="CK4" i="6"/>
  <c r="CK5" i="6" s="1"/>
  <c r="CC4" i="6"/>
  <c r="CC5" i="6" s="1"/>
  <c r="BU4" i="6"/>
  <c r="BU5" i="6" s="1"/>
  <c r="BM4" i="6"/>
  <c r="BM5" i="6" s="1"/>
  <c r="BE4" i="6"/>
  <c r="BE5" i="6" s="1"/>
  <c r="AW4" i="6"/>
  <c r="AW5" i="6" s="1"/>
  <c r="AO4" i="6"/>
  <c r="AO5" i="6" s="1"/>
  <c r="AG4" i="6"/>
  <c r="AG5" i="6" s="1"/>
  <c r="Y4" i="6"/>
  <c r="Y5" i="6" s="1"/>
  <c r="Q4" i="6"/>
  <c r="Q5" i="6" s="1"/>
  <c r="I4" i="6"/>
  <c r="I5" i="6" s="1"/>
  <c r="CT4" i="1"/>
  <c r="CT5" i="1" s="1"/>
  <c r="CR4" i="6"/>
  <c r="CR5" i="6" s="1"/>
  <c r="CJ4" i="6"/>
  <c r="CJ5" i="6" s="1"/>
  <c r="CB4" i="6"/>
  <c r="CB5" i="6" s="1"/>
  <c r="BT4" i="6"/>
  <c r="BT5" i="6" s="1"/>
  <c r="BL4" i="6"/>
  <c r="BL5" i="6" s="1"/>
  <c r="BD4" i="6"/>
  <c r="BD5" i="6" s="1"/>
  <c r="AV4" i="6"/>
  <c r="AV5" i="6" s="1"/>
  <c r="AN4" i="6"/>
  <c r="AN5" i="6" s="1"/>
  <c r="AF4" i="6"/>
  <c r="AF5" i="6" s="1"/>
  <c r="X4" i="6"/>
  <c r="X5" i="6" s="1"/>
  <c r="P4" i="6"/>
  <c r="P5" i="6" s="1"/>
  <c r="H4" i="6"/>
  <c r="H5" i="6" s="1"/>
  <c r="CL4" i="6"/>
  <c r="CL5" i="6" s="1"/>
  <c r="CD4" i="1"/>
  <c r="CD5" i="1" s="1"/>
  <c r="CQ4" i="6"/>
  <c r="CQ5" i="6" s="1"/>
  <c r="CI4" i="6"/>
  <c r="CI5" i="6" s="1"/>
  <c r="CA4" i="6"/>
  <c r="CA5" i="6" s="1"/>
  <c r="BS4" i="6"/>
  <c r="BS5" i="6" s="1"/>
  <c r="BK4" i="6"/>
  <c r="BK5" i="6" s="1"/>
  <c r="BC4" i="6"/>
  <c r="BC5" i="6" s="1"/>
  <c r="AU4" i="6"/>
  <c r="AU5" i="6" s="1"/>
  <c r="AM4" i="6"/>
  <c r="AM5" i="6" s="1"/>
  <c r="AE4" i="6"/>
  <c r="AE5" i="6" s="1"/>
  <c r="W4" i="6"/>
  <c r="W5" i="6" s="1"/>
  <c r="O4" i="6"/>
  <c r="O5" i="6" s="1"/>
  <c r="G4" i="6"/>
  <c r="G5" i="6" s="1"/>
  <c r="BN4" i="1"/>
  <c r="BN5" i="1" s="1"/>
  <c r="B4" i="6"/>
  <c r="B5" i="6" s="1"/>
  <c r="CP4" i="6"/>
  <c r="CP5" i="6" s="1"/>
  <c r="CH4" i="6"/>
  <c r="CH5" i="6" s="1"/>
  <c r="BZ4" i="6"/>
  <c r="BZ5" i="6" s="1"/>
  <c r="BR4" i="6"/>
  <c r="BR5" i="6" s="1"/>
  <c r="BJ4" i="6"/>
  <c r="BJ5" i="6" s="1"/>
  <c r="BB4" i="6"/>
  <c r="BB5" i="6" s="1"/>
  <c r="AT4" i="6"/>
  <c r="AT5" i="6" s="1"/>
  <c r="AL4" i="6"/>
  <c r="AL5" i="6" s="1"/>
  <c r="AD4" i="6"/>
  <c r="AD5" i="6" s="1"/>
  <c r="V4" i="6"/>
  <c r="V5" i="6" s="1"/>
  <c r="N4" i="6"/>
  <c r="N5" i="6" s="1"/>
  <c r="F4" i="6"/>
  <c r="F5" i="6" s="1"/>
  <c r="F4" i="1"/>
  <c r="F5" i="1" s="1"/>
  <c r="CV4" i="6"/>
  <c r="CV5" i="6" s="1"/>
  <c r="CN4" i="6"/>
  <c r="CN5" i="6" s="1"/>
  <c r="CF4" i="6"/>
  <c r="CF5" i="6" s="1"/>
  <c r="BX4" i="6"/>
  <c r="BX5" i="6" s="1"/>
  <c r="BP4" i="6"/>
  <c r="BP5" i="6" s="1"/>
  <c r="BH4" i="6"/>
  <c r="BH5" i="6" s="1"/>
  <c r="AZ4" i="6"/>
  <c r="AZ5" i="6" s="1"/>
  <c r="AR4" i="6"/>
  <c r="AR5" i="6" s="1"/>
  <c r="AJ4" i="6"/>
  <c r="AJ5" i="6" s="1"/>
  <c r="AB4" i="6"/>
  <c r="AB5" i="6" s="1"/>
  <c r="T4" i="6"/>
  <c r="T5" i="6" s="1"/>
  <c r="L4" i="6"/>
  <c r="L5" i="6" s="1"/>
  <c r="D4" i="1"/>
  <c r="D5" i="1" s="1"/>
  <c r="L4" i="1"/>
  <c r="L5" i="1" s="1"/>
  <c r="T4" i="1"/>
  <c r="T5" i="1" s="1"/>
  <c r="AB4" i="1"/>
  <c r="AB5" i="1" s="1"/>
  <c r="AJ4" i="1"/>
  <c r="AJ5" i="1" s="1"/>
  <c r="AR4" i="1"/>
  <c r="AR5" i="1" s="1"/>
  <c r="AZ4" i="1"/>
  <c r="AZ5" i="1" s="1"/>
  <c r="BH4" i="1"/>
  <c r="BH5" i="1" s="1"/>
  <c r="BP4" i="1"/>
  <c r="BP5" i="1" s="1"/>
  <c r="BX4" i="1"/>
  <c r="BX5" i="1" s="1"/>
  <c r="CF4" i="1"/>
  <c r="CF5" i="1" s="1"/>
  <c r="CN4" i="1"/>
  <c r="CN5" i="1" s="1"/>
  <c r="CV4" i="1"/>
  <c r="CV5" i="1" s="1"/>
  <c r="E4" i="1"/>
  <c r="E5" i="1" s="1"/>
  <c r="M4" i="1"/>
  <c r="M5" i="1" s="1"/>
  <c r="U4" i="1"/>
  <c r="U5" i="1" s="1"/>
  <c r="AC4" i="1"/>
  <c r="AC5" i="1" s="1"/>
  <c r="AK4" i="1"/>
  <c r="AK5" i="1" s="1"/>
  <c r="AS4" i="1"/>
  <c r="AS5" i="1" s="1"/>
  <c r="BA4" i="1"/>
  <c r="BA5" i="1" s="1"/>
  <c r="BI4" i="1"/>
  <c r="BI5" i="1" s="1"/>
  <c r="BQ4" i="1"/>
  <c r="BQ5" i="1" s="1"/>
  <c r="CG4" i="1"/>
  <c r="CG5" i="1" s="1"/>
  <c r="CO4" i="1"/>
  <c r="CO5" i="1" s="1"/>
  <c r="CW4" i="1"/>
  <c r="CW5" i="1" s="1"/>
  <c r="BY4" i="1"/>
  <c r="BY5" i="1" s="1"/>
  <c r="H4" i="1"/>
  <c r="H5" i="1" s="1"/>
  <c r="P4" i="1"/>
  <c r="P5" i="1" s="1"/>
  <c r="X4" i="1"/>
  <c r="X5" i="1" s="1"/>
  <c r="AF4" i="1"/>
  <c r="AF5" i="1" s="1"/>
  <c r="AN4" i="1"/>
  <c r="AN5" i="1" s="1"/>
  <c r="AV4" i="1"/>
  <c r="AV5" i="1" s="1"/>
  <c r="BD4" i="1"/>
  <c r="BD5" i="1" s="1"/>
  <c r="BL4" i="1"/>
  <c r="BL5" i="1" s="1"/>
  <c r="BT4" i="1"/>
  <c r="BT5" i="1" s="1"/>
  <c r="CB4" i="1"/>
  <c r="CB5" i="1" s="1"/>
  <c r="CJ4" i="1"/>
  <c r="CJ5" i="1" s="1"/>
  <c r="CR4" i="1"/>
  <c r="CR5" i="1" s="1"/>
  <c r="I4" i="1"/>
  <c r="I5" i="1" s="1"/>
  <c r="Q4" i="1"/>
  <c r="Q5" i="1" s="1"/>
  <c r="Y4" i="1"/>
  <c r="Y5" i="1" s="1"/>
  <c r="AG4" i="1"/>
  <c r="AG5" i="1" s="1"/>
  <c r="AO4" i="1"/>
  <c r="AO5" i="1" s="1"/>
  <c r="AW4" i="1"/>
  <c r="AW5" i="1" s="1"/>
  <c r="BE4" i="1"/>
  <c r="BE5" i="1" s="1"/>
  <c r="BM4" i="1"/>
  <c r="BM5" i="1" s="1"/>
  <c r="BU4" i="1"/>
  <c r="BU5" i="1" s="1"/>
  <c r="CC4" i="1"/>
  <c r="CC5" i="1" s="1"/>
  <c r="CK4" i="1"/>
  <c r="CK5" i="1" s="1"/>
  <c r="CS4" i="1"/>
  <c r="CS5" i="1" s="1"/>
  <c r="CQ4" i="1"/>
  <c r="CQ5" i="1" s="1"/>
  <c r="CA4" i="1"/>
  <c r="CA5" i="1" s="1"/>
  <c r="BK4" i="1"/>
  <c r="BK5" i="1" s="1"/>
  <c r="AU4" i="1"/>
  <c r="AU5" i="1" s="1"/>
  <c r="AE4" i="1"/>
  <c r="AE5" i="1" s="1"/>
  <c r="O4" i="1"/>
  <c r="O5" i="1" s="1"/>
  <c r="CP4" i="1"/>
  <c r="CP5" i="1" s="1"/>
  <c r="BJ4" i="1"/>
  <c r="BJ5" i="1" s="1"/>
  <c r="AT4" i="1"/>
  <c r="AT5" i="1" s="1"/>
  <c r="AD4" i="1"/>
  <c r="AD5" i="1" s="1"/>
  <c r="N4" i="1"/>
  <c r="N5" i="1" s="1"/>
  <c r="BW4" i="1"/>
  <c r="BW5" i="1" s="1"/>
  <c r="AA4" i="1"/>
  <c r="AA5" i="1" s="1"/>
  <c r="CL4" i="1"/>
  <c r="CL5" i="1" s="1"/>
  <c r="BF4" i="1"/>
  <c r="BF5" i="1" s="1"/>
  <c r="Z4" i="1"/>
  <c r="Z5" i="1" s="1"/>
  <c r="J4" i="1"/>
  <c r="J5" i="1" s="1"/>
  <c r="BZ4" i="1"/>
  <c r="BZ5" i="1" s="1"/>
  <c r="CM4" i="1"/>
  <c r="CM5" i="1" s="1"/>
  <c r="BG4" i="1"/>
  <c r="BG5" i="1" s="1"/>
  <c r="AQ4" i="1"/>
  <c r="AQ5" i="1" s="1"/>
  <c r="K4" i="1"/>
  <c r="K5" i="1" s="1"/>
  <c r="BV4" i="1"/>
  <c r="BV5" i="1" s="1"/>
  <c r="AP4" i="1"/>
  <c r="AP5" i="1" s="1"/>
  <c r="CI4" i="1"/>
  <c r="CI5" i="1" s="1"/>
  <c r="BS4" i="1"/>
  <c r="BS5" i="1" s="1"/>
  <c r="BC4" i="1"/>
  <c r="BC5" i="1" s="1"/>
  <c r="AM4" i="1"/>
  <c r="AM5" i="1" s="1"/>
  <c r="W4" i="1"/>
  <c r="W5" i="1" s="1"/>
  <c r="G4" i="1"/>
  <c r="G5" i="1" s="1"/>
  <c r="B4" i="1"/>
  <c r="B5" i="1" s="1"/>
  <c r="CH4" i="1"/>
  <c r="CH5" i="1" s="1"/>
  <c r="BR4" i="1"/>
  <c r="BR5" i="1" s="1"/>
  <c r="BB4" i="1"/>
  <c r="BB5" i="1" s="1"/>
  <c r="AL4" i="1"/>
  <c r="AL5" i="1" s="1"/>
  <c r="CU4" i="1"/>
  <c r="CU5" i="1" s="1"/>
  <c r="CE4" i="1"/>
  <c r="CE5" i="1" s="1"/>
  <c r="BO4" i="1"/>
  <c r="BO5" i="1" s="1"/>
  <c r="AY4" i="1"/>
  <c r="AY5" i="1" s="1"/>
  <c r="AI4" i="1"/>
  <c r="AI5" i="1" s="1"/>
  <c r="S4" i="1"/>
  <c r="S5" i="1" s="1"/>
  <c r="C4" i="1"/>
  <c r="C5" i="1" s="1"/>
  <c r="AY6" i="1" l="1"/>
  <c r="AY47" i="1"/>
  <c r="AL6" i="1"/>
  <c r="AL47" i="1"/>
  <c r="BC6" i="1"/>
  <c r="BC47" i="1"/>
  <c r="BV6" i="1"/>
  <c r="BV47" i="1"/>
  <c r="N6" i="1"/>
  <c r="N47" i="1"/>
  <c r="CP6" i="1"/>
  <c r="CP47" i="1"/>
  <c r="CK6" i="1"/>
  <c r="CK47" i="1"/>
  <c r="Y6" i="1"/>
  <c r="Y47" i="1"/>
  <c r="CJ6" i="1"/>
  <c r="CJ47" i="1"/>
  <c r="X6" i="1"/>
  <c r="X47" i="1"/>
  <c r="BI6" i="1"/>
  <c r="BI47" i="1"/>
  <c r="AC6" i="1"/>
  <c r="AC47" i="1"/>
  <c r="BP6" i="1"/>
  <c r="BP47" i="1"/>
  <c r="D6" i="1"/>
  <c r="D47" i="1"/>
  <c r="BO6" i="1"/>
  <c r="BO47" i="1"/>
  <c r="BB6" i="1"/>
  <c r="BB47" i="1"/>
  <c r="BS6" i="1"/>
  <c r="BS47" i="1"/>
  <c r="BZ6" i="1"/>
  <c r="BZ47" i="1"/>
  <c r="CL6" i="1"/>
  <c r="CL47" i="1"/>
  <c r="O6" i="1"/>
  <c r="O47" i="1"/>
  <c r="CC6" i="1"/>
  <c r="CC47" i="1"/>
  <c r="Q6" i="1"/>
  <c r="Q47" i="1"/>
  <c r="CB6" i="1"/>
  <c r="CB47" i="1"/>
  <c r="P6" i="1"/>
  <c r="P47" i="1"/>
  <c r="BA6" i="1"/>
  <c r="BA47" i="1"/>
  <c r="CN6" i="1"/>
  <c r="CN47" i="1"/>
  <c r="BH6" i="1"/>
  <c r="BH47" i="1"/>
  <c r="F6" i="1"/>
  <c r="F47" i="1"/>
  <c r="R6" i="1"/>
  <c r="R47" i="1"/>
  <c r="S6" i="1"/>
  <c r="S47" i="1"/>
  <c r="CE6" i="1"/>
  <c r="CE47" i="1"/>
  <c r="BR6" i="1"/>
  <c r="BR47" i="1"/>
  <c r="W6" i="1"/>
  <c r="W47" i="1"/>
  <c r="CI6" i="1"/>
  <c r="CI47" i="1"/>
  <c r="AQ6" i="1"/>
  <c r="AQ47" i="1"/>
  <c r="J6" i="1"/>
  <c r="J47" i="1"/>
  <c r="AA6" i="1"/>
  <c r="AA47" i="1"/>
  <c r="AT6" i="1"/>
  <c r="AT47" i="1"/>
  <c r="AE6" i="1"/>
  <c r="AE47" i="1"/>
  <c r="CQ6" i="1"/>
  <c r="CQ47" i="1"/>
  <c r="BU6" i="1"/>
  <c r="BU47" i="1"/>
  <c r="AO6" i="1"/>
  <c r="AO47" i="1"/>
  <c r="I6" i="1"/>
  <c r="I47" i="1"/>
  <c r="BT6" i="1"/>
  <c r="BT47" i="1"/>
  <c r="AN6" i="1"/>
  <c r="AN47" i="1"/>
  <c r="H6" i="1"/>
  <c r="H47" i="1"/>
  <c r="CG6" i="1"/>
  <c r="CG47" i="1"/>
  <c r="AS6" i="1"/>
  <c r="AS47" i="1"/>
  <c r="M6" i="1"/>
  <c r="M47" i="1"/>
  <c r="CF6" i="1"/>
  <c r="CF47" i="1"/>
  <c r="AZ6" i="1"/>
  <c r="AZ47" i="1"/>
  <c r="T6" i="1"/>
  <c r="T47" i="1"/>
  <c r="CT6" i="1"/>
  <c r="CT47" i="1"/>
  <c r="AH6" i="1"/>
  <c r="AH47" i="1"/>
  <c r="B6" i="1"/>
  <c r="B47" i="1"/>
  <c r="CM6" i="1"/>
  <c r="CM47" i="1"/>
  <c r="BF6" i="1"/>
  <c r="BF47" i="1"/>
  <c r="BK6" i="1"/>
  <c r="BK47" i="1"/>
  <c r="BE6" i="1"/>
  <c r="BE47" i="1"/>
  <c r="BD6" i="1"/>
  <c r="BD47" i="1"/>
  <c r="CW6" i="1"/>
  <c r="CW47" i="1"/>
  <c r="CV6" i="1"/>
  <c r="CV47" i="1"/>
  <c r="AJ6" i="1"/>
  <c r="AJ47" i="1"/>
  <c r="CD6" i="1"/>
  <c r="CD47" i="1"/>
  <c r="AX6" i="1"/>
  <c r="AX47" i="1"/>
  <c r="C6" i="1"/>
  <c r="C47" i="1"/>
  <c r="G6" i="1"/>
  <c r="G47" i="1"/>
  <c r="K6" i="1"/>
  <c r="K47" i="1"/>
  <c r="AD6" i="1"/>
  <c r="AD47" i="1"/>
  <c r="CA6" i="1"/>
  <c r="CA47" i="1"/>
  <c r="AW6" i="1"/>
  <c r="AW47" i="1"/>
  <c r="AV6" i="1"/>
  <c r="AV47" i="1"/>
  <c r="CO6" i="1"/>
  <c r="CO47" i="1"/>
  <c r="U6" i="1"/>
  <c r="U47" i="1"/>
  <c r="AB6" i="1"/>
  <c r="AB47" i="1"/>
  <c r="AI6" i="1"/>
  <c r="AI47" i="1"/>
  <c r="CU6" i="1"/>
  <c r="CU47" i="1"/>
  <c r="CH6" i="1"/>
  <c r="CH47" i="1"/>
  <c r="AM6" i="1"/>
  <c r="AM47" i="1"/>
  <c r="AP6" i="1"/>
  <c r="AP47" i="1"/>
  <c r="BG6" i="1"/>
  <c r="BG47" i="1"/>
  <c r="Z6" i="1"/>
  <c r="Z47" i="1"/>
  <c r="BW6" i="1"/>
  <c r="BW47" i="1"/>
  <c r="BJ6" i="1"/>
  <c r="BJ47" i="1"/>
  <c r="AU6" i="1"/>
  <c r="AU47" i="1"/>
  <c r="CS6" i="1"/>
  <c r="CS47" i="1"/>
  <c r="BM6" i="1"/>
  <c r="BM47" i="1"/>
  <c r="AG6" i="1"/>
  <c r="AG47" i="1"/>
  <c r="CR6" i="1"/>
  <c r="CR47" i="1"/>
  <c r="BL6" i="1"/>
  <c r="BL47" i="1"/>
  <c r="AF6" i="1"/>
  <c r="AF47" i="1"/>
  <c r="BY6" i="1"/>
  <c r="BY47" i="1"/>
  <c r="BQ6" i="1"/>
  <c r="BQ47" i="1"/>
  <c r="AK6" i="1"/>
  <c r="AK47" i="1"/>
  <c r="E6" i="1"/>
  <c r="E47" i="1"/>
  <c r="BX6" i="1"/>
  <c r="BX47" i="1"/>
  <c r="AR6" i="1"/>
  <c r="AR47" i="1"/>
  <c r="L6" i="1"/>
  <c r="L47" i="1"/>
  <c r="BN6" i="1"/>
  <c r="BN47" i="1"/>
  <c r="V6" i="1"/>
  <c r="V47" i="1"/>
  <c r="X6" i="6"/>
  <c r="X47" i="6"/>
  <c r="BD6" i="6"/>
  <c r="BD47" i="6"/>
  <c r="CJ6" i="6"/>
  <c r="CJ47" i="6"/>
  <c r="Q6" i="6"/>
  <c r="Q47" i="6"/>
  <c r="AW6" i="6"/>
  <c r="AW47" i="6"/>
  <c r="CC6" i="6"/>
  <c r="CC47" i="6"/>
  <c r="J6" i="6"/>
  <c r="J47" i="6"/>
  <c r="AP6" i="6"/>
  <c r="AP47" i="6"/>
  <c r="CD6" i="6"/>
  <c r="CD47" i="6"/>
  <c r="S6" i="6"/>
  <c r="S47" i="6"/>
  <c r="CE6" i="6"/>
  <c r="CE47" i="6"/>
  <c r="BI6" i="6"/>
  <c r="BI47" i="6"/>
  <c r="AC6" i="6"/>
  <c r="AC47" i="6"/>
  <c r="L6" i="6"/>
  <c r="L47" i="6"/>
  <c r="AR6" i="6"/>
  <c r="AR47" i="6"/>
  <c r="BX6" i="6"/>
  <c r="BX47" i="6"/>
  <c r="AD6" i="6"/>
  <c r="AD47" i="6"/>
  <c r="BJ6" i="6"/>
  <c r="BJ47" i="6"/>
  <c r="CP6" i="6"/>
  <c r="CP47" i="6"/>
  <c r="O6" i="6"/>
  <c r="O47" i="6"/>
  <c r="AU6" i="6"/>
  <c r="AU47" i="6"/>
  <c r="CA6" i="6"/>
  <c r="CA47" i="6"/>
  <c r="CL6" i="6"/>
  <c r="CL47" i="6"/>
  <c r="AF6" i="6"/>
  <c r="AF47" i="6"/>
  <c r="BL6" i="6"/>
  <c r="BL47" i="6"/>
  <c r="CR6" i="6"/>
  <c r="CR47" i="6"/>
  <c r="Y6" i="6"/>
  <c r="Y47" i="6"/>
  <c r="BE6" i="6"/>
  <c r="BE47" i="6"/>
  <c r="CK6" i="6"/>
  <c r="CK47" i="6"/>
  <c r="R6" i="6"/>
  <c r="R47" i="6"/>
  <c r="AX6" i="6"/>
  <c r="AX47" i="6"/>
  <c r="AA6" i="6"/>
  <c r="AA47" i="6"/>
  <c r="BG6" i="6"/>
  <c r="BG47" i="6"/>
  <c r="CM6" i="6"/>
  <c r="CM47" i="6"/>
  <c r="BV6" i="6"/>
  <c r="BV47" i="6"/>
  <c r="M6" i="6"/>
  <c r="M47" i="6"/>
  <c r="AS6" i="6"/>
  <c r="AS47" i="6"/>
  <c r="AJ6" i="6"/>
  <c r="AJ47" i="6"/>
  <c r="BP6" i="6"/>
  <c r="BP47" i="6"/>
  <c r="CV6" i="6"/>
  <c r="CV47" i="6"/>
  <c r="V6" i="6"/>
  <c r="V47" i="6"/>
  <c r="BB6" i="6"/>
  <c r="BB47" i="6"/>
  <c r="CH6" i="6"/>
  <c r="CH47" i="6"/>
  <c r="G6" i="6"/>
  <c r="G47" i="6"/>
  <c r="AM6" i="6"/>
  <c r="AM47" i="6"/>
  <c r="BS6" i="6"/>
  <c r="BS47" i="6"/>
  <c r="AY6" i="6"/>
  <c r="AY47" i="6"/>
  <c r="T6" i="6"/>
  <c r="T47" i="6"/>
  <c r="AZ6" i="6"/>
  <c r="AZ47" i="6"/>
  <c r="CF6" i="6"/>
  <c r="CF47" i="6"/>
  <c r="F6" i="6"/>
  <c r="F47" i="6"/>
  <c r="AL6" i="6"/>
  <c r="AL47" i="6"/>
  <c r="BR6" i="6"/>
  <c r="BR47" i="6"/>
  <c r="B6" i="6"/>
  <c r="B47" i="6"/>
  <c r="W6" i="6"/>
  <c r="W47" i="6"/>
  <c r="BC6" i="6"/>
  <c r="BC47" i="6"/>
  <c r="CI6" i="6"/>
  <c r="CI47" i="6"/>
  <c r="H6" i="6"/>
  <c r="H47" i="6"/>
  <c r="AN6" i="6"/>
  <c r="AN47" i="6"/>
  <c r="BT6" i="6"/>
  <c r="BT47" i="6"/>
  <c r="AG6" i="6"/>
  <c r="AG47" i="6"/>
  <c r="BM6" i="6"/>
  <c r="BM47" i="6"/>
  <c r="CS6" i="6"/>
  <c r="CS47" i="6"/>
  <c r="Z6" i="6"/>
  <c r="Z47" i="6"/>
  <c r="BF6" i="6"/>
  <c r="BF47" i="6"/>
  <c r="C6" i="6"/>
  <c r="C47" i="6"/>
  <c r="AI6" i="6"/>
  <c r="AI47" i="6"/>
  <c r="BO6" i="6"/>
  <c r="BO47" i="6"/>
  <c r="CU6" i="6"/>
  <c r="CU47" i="6"/>
  <c r="CO6" i="6"/>
  <c r="CO47" i="6"/>
  <c r="E6" i="6"/>
  <c r="E47" i="6"/>
  <c r="U6" i="6"/>
  <c r="U47" i="6"/>
  <c r="CW6" i="6"/>
  <c r="CW47" i="6"/>
  <c r="AB6" i="6"/>
  <c r="AB47" i="6"/>
  <c r="BH6" i="6"/>
  <c r="BH47" i="6"/>
  <c r="CN6" i="6"/>
  <c r="CN47" i="6"/>
  <c r="N6" i="6"/>
  <c r="N47" i="6"/>
  <c r="AT6" i="6"/>
  <c r="AT47" i="6"/>
  <c r="BZ6" i="6"/>
  <c r="BZ47" i="6"/>
  <c r="AE6" i="6"/>
  <c r="AE47" i="6"/>
  <c r="BK6" i="6"/>
  <c r="BK47" i="6"/>
  <c r="CQ6" i="6"/>
  <c r="CQ47" i="6"/>
  <c r="P6" i="6"/>
  <c r="P47" i="6"/>
  <c r="AV6" i="6"/>
  <c r="AV47" i="6"/>
  <c r="CB6" i="6"/>
  <c r="CB47" i="6"/>
  <c r="I6" i="6"/>
  <c r="I47" i="6"/>
  <c r="AO6" i="6"/>
  <c r="AO47" i="6"/>
  <c r="BU6" i="6"/>
  <c r="BU47" i="6"/>
  <c r="CT6" i="6"/>
  <c r="CT47" i="6"/>
  <c r="AH6" i="6"/>
  <c r="AH47" i="6"/>
  <c r="BN6" i="6"/>
  <c r="BN47" i="6"/>
  <c r="K6" i="6"/>
  <c r="K47" i="6"/>
  <c r="AQ6" i="6"/>
  <c r="AQ47" i="6"/>
  <c r="BW6" i="6"/>
  <c r="BW47" i="6"/>
  <c r="AK6" i="6"/>
  <c r="AK47" i="6"/>
  <c r="BQ6" i="6"/>
  <c r="BQ47" i="6"/>
  <c r="CG6" i="6"/>
  <c r="CG47" i="6"/>
  <c r="BY6" i="6"/>
  <c r="BY47" i="6"/>
  <c r="D6" i="6"/>
  <c r="D47" i="6"/>
  <c r="BA6" i="6"/>
  <c r="BA47" i="6"/>
  <c r="L7" i="1" l="1"/>
  <c r="L48" i="1"/>
  <c r="AK7" i="1"/>
  <c r="AK48" i="1"/>
  <c r="BL7" i="1"/>
  <c r="BL48" i="1"/>
  <c r="BJ7" i="1"/>
  <c r="BJ48" i="1"/>
  <c r="AP7" i="1"/>
  <c r="AP48" i="1"/>
  <c r="AI7" i="1"/>
  <c r="AI48" i="1"/>
  <c r="CA7" i="1"/>
  <c r="CA48" i="1"/>
  <c r="C7" i="1"/>
  <c r="C48" i="1"/>
  <c r="BD7" i="1"/>
  <c r="BD48" i="1"/>
  <c r="CM7" i="1"/>
  <c r="CM48" i="1"/>
  <c r="T7" i="1"/>
  <c r="T48" i="1"/>
  <c r="H7" i="1"/>
  <c r="H48" i="1"/>
  <c r="AO7" i="1"/>
  <c r="AO48" i="1"/>
  <c r="J7" i="1"/>
  <c r="J48" i="1"/>
  <c r="BR7" i="1"/>
  <c r="BR48" i="1"/>
  <c r="CN7" i="1"/>
  <c r="CN48" i="1"/>
  <c r="P7" i="1"/>
  <c r="P48" i="1"/>
  <c r="Q7" i="1"/>
  <c r="Q48" i="1"/>
  <c r="O7" i="1"/>
  <c r="O48" i="1"/>
  <c r="BB7" i="1"/>
  <c r="BB48" i="1"/>
  <c r="D7" i="1"/>
  <c r="D48" i="1"/>
  <c r="AC7" i="1"/>
  <c r="AC48" i="1"/>
  <c r="X7" i="1"/>
  <c r="X48" i="1"/>
  <c r="Y7" i="1"/>
  <c r="Y48" i="1"/>
  <c r="CP7" i="1"/>
  <c r="CP48" i="1"/>
  <c r="BV7" i="1"/>
  <c r="BV48" i="1"/>
  <c r="AL7" i="1"/>
  <c r="AL48" i="1"/>
  <c r="V7" i="1"/>
  <c r="V48" i="1"/>
  <c r="BX7" i="1"/>
  <c r="BX48" i="1"/>
  <c r="BY7" i="1"/>
  <c r="BY48" i="1"/>
  <c r="AG7" i="1"/>
  <c r="AG48" i="1"/>
  <c r="CS7" i="1"/>
  <c r="CS48" i="1"/>
  <c r="Z7" i="1"/>
  <c r="Z48" i="1"/>
  <c r="CH7" i="1"/>
  <c r="CH48" i="1"/>
  <c r="U7" i="1"/>
  <c r="U48" i="1"/>
  <c r="AV7" i="1"/>
  <c r="AV48" i="1"/>
  <c r="K7" i="1"/>
  <c r="K48" i="1"/>
  <c r="CD7" i="1"/>
  <c r="CD48" i="1"/>
  <c r="CV7" i="1"/>
  <c r="CV48" i="1"/>
  <c r="BK7" i="1"/>
  <c r="BK48" i="1"/>
  <c r="AH7" i="1"/>
  <c r="AH48" i="1"/>
  <c r="CF7" i="1"/>
  <c r="CF48" i="1"/>
  <c r="AS7" i="1"/>
  <c r="AS48" i="1"/>
  <c r="BT7" i="1"/>
  <c r="BT48" i="1"/>
  <c r="CQ7" i="1"/>
  <c r="CQ48" i="1"/>
  <c r="AT7" i="1"/>
  <c r="AT48" i="1"/>
  <c r="CI7" i="1"/>
  <c r="CI48" i="1"/>
  <c r="S7" i="1"/>
  <c r="S48" i="1"/>
  <c r="F7" i="1"/>
  <c r="F48" i="1"/>
  <c r="BZ7" i="1"/>
  <c r="BZ48" i="1"/>
  <c r="BN7" i="1"/>
  <c r="BN48" i="1"/>
  <c r="AR7" i="1"/>
  <c r="AR48" i="1"/>
  <c r="E7" i="1"/>
  <c r="E48" i="1"/>
  <c r="BQ7" i="1"/>
  <c r="BQ48" i="1"/>
  <c r="AF7" i="1"/>
  <c r="AF48" i="1"/>
  <c r="CR7" i="1"/>
  <c r="CR48" i="1"/>
  <c r="BM7" i="1"/>
  <c r="BM48" i="1"/>
  <c r="AU7" i="1"/>
  <c r="AU48" i="1"/>
  <c r="BW7" i="1"/>
  <c r="BW48" i="1"/>
  <c r="BG7" i="1"/>
  <c r="BG48" i="1"/>
  <c r="AM7" i="1"/>
  <c r="AM48" i="1"/>
  <c r="CU7" i="1"/>
  <c r="CU48" i="1"/>
  <c r="AB7" i="1"/>
  <c r="AB48" i="1"/>
  <c r="CO7" i="1"/>
  <c r="CO48" i="1"/>
  <c r="AW7" i="1"/>
  <c r="AW48" i="1"/>
  <c r="AD7" i="1"/>
  <c r="AD48" i="1"/>
  <c r="G7" i="1"/>
  <c r="G48" i="1"/>
  <c r="AX7" i="1"/>
  <c r="AX48" i="1"/>
  <c r="AJ7" i="1"/>
  <c r="AJ48" i="1"/>
  <c r="CW7" i="1"/>
  <c r="CW48" i="1"/>
  <c r="BE7" i="1"/>
  <c r="BE48" i="1"/>
  <c r="BF7" i="1"/>
  <c r="BF48" i="1"/>
  <c r="B7" i="1"/>
  <c r="B48" i="1"/>
  <c r="CT7" i="1"/>
  <c r="CT48" i="1"/>
  <c r="AZ7" i="1"/>
  <c r="AZ48" i="1"/>
  <c r="M7" i="1"/>
  <c r="M48" i="1"/>
  <c r="CG7" i="1"/>
  <c r="CG48" i="1"/>
  <c r="AN7" i="1"/>
  <c r="AN48" i="1"/>
  <c r="I7" i="1"/>
  <c r="I48" i="1"/>
  <c r="BU7" i="1"/>
  <c r="BU48" i="1"/>
  <c r="AE7" i="1"/>
  <c r="AE48" i="1"/>
  <c r="AA7" i="1"/>
  <c r="AA48" i="1"/>
  <c r="AQ7" i="1"/>
  <c r="AQ48" i="1"/>
  <c r="W7" i="1"/>
  <c r="W48" i="1"/>
  <c r="CE7" i="1"/>
  <c r="CE48" i="1"/>
  <c r="R7" i="1"/>
  <c r="R48" i="1"/>
  <c r="BH7" i="1"/>
  <c r="BH48" i="1"/>
  <c r="BA7" i="1"/>
  <c r="BA48" i="1"/>
  <c r="CB7" i="1"/>
  <c r="CB48" i="1"/>
  <c r="CC7" i="1"/>
  <c r="CC48" i="1"/>
  <c r="CL7" i="1"/>
  <c r="CL48" i="1"/>
  <c r="BS7" i="1"/>
  <c r="BS48" i="1"/>
  <c r="BO7" i="1"/>
  <c r="BO48" i="1"/>
  <c r="BP7" i="1"/>
  <c r="BP48" i="1"/>
  <c r="BI7" i="1"/>
  <c r="BI48" i="1"/>
  <c r="CJ7" i="1"/>
  <c r="CJ48" i="1"/>
  <c r="CK7" i="1"/>
  <c r="CK48" i="1"/>
  <c r="N7" i="1"/>
  <c r="N48" i="1"/>
  <c r="BC7" i="1"/>
  <c r="BC48" i="1"/>
  <c r="AY7" i="1"/>
  <c r="AY48" i="1"/>
  <c r="BA7" i="6"/>
  <c r="BA48" i="6"/>
  <c r="BY7" i="6"/>
  <c r="BY48" i="6"/>
  <c r="BQ7" i="6"/>
  <c r="BQ48" i="6"/>
  <c r="BW7" i="6"/>
  <c r="BW48" i="6"/>
  <c r="K7" i="6"/>
  <c r="K48" i="6"/>
  <c r="AH7" i="6"/>
  <c r="AH48" i="6"/>
  <c r="BU7" i="6"/>
  <c r="BU48" i="6"/>
  <c r="I7" i="6"/>
  <c r="I48" i="6"/>
  <c r="AV7" i="6"/>
  <c r="AV48" i="6"/>
  <c r="CQ7" i="6"/>
  <c r="CQ48" i="6"/>
  <c r="AE7" i="6"/>
  <c r="AE48" i="6"/>
  <c r="AT7" i="6"/>
  <c r="AT48" i="6"/>
  <c r="CN7" i="6"/>
  <c r="CN48" i="6"/>
  <c r="AB7" i="6"/>
  <c r="AB48" i="6"/>
  <c r="U7" i="6"/>
  <c r="U48" i="6"/>
  <c r="CO7" i="6"/>
  <c r="CO48" i="6"/>
  <c r="BO7" i="6"/>
  <c r="BO48" i="6"/>
  <c r="C7" i="6"/>
  <c r="C48" i="6"/>
  <c r="Z7" i="6"/>
  <c r="Z48" i="6"/>
  <c r="BM7" i="6"/>
  <c r="BM48" i="6"/>
  <c r="BT7" i="6"/>
  <c r="BT48" i="6"/>
  <c r="H7" i="6"/>
  <c r="H48" i="6"/>
  <c r="BC7" i="6"/>
  <c r="BC48" i="6"/>
  <c r="B7" i="6"/>
  <c r="B48" i="6"/>
  <c r="AL7" i="6"/>
  <c r="AL48" i="6"/>
  <c r="CF7" i="6"/>
  <c r="CF48" i="6"/>
  <c r="T7" i="6"/>
  <c r="T48" i="6"/>
  <c r="BS7" i="6"/>
  <c r="BS48" i="6"/>
  <c r="G7" i="6"/>
  <c r="G48" i="6"/>
  <c r="BB7" i="6"/>
  <c r="BB48" i="6"/>
  <c r="CV7" i="6"/>
  <c r="CV48" i="6"/>
  <c r="AJ7" i="6"/>
  <c r="AJ48" i="6"/>
  <c r="M7" i="6"/>
  <c r="M48" i="6"/>
  <c r="CM7" i="6"/>
  <c r="CM48" i="6"/>
  <c r="AA7" i="6"/>
  <c r="AA48" i="6"/>
  <c r="R7" i="6"/>
  <c r="R48" i="6"/>
  <c r="BE7" i="6"/>
  <c r="BE48" i="6"/>
  <c r="CR7" i="6"/>
  <c r="CR48" i="6"/>
  <c r="AF7" i="6"/>
  <c r="AF48" i="6"/>
  <c r="CA7" i="6"/>
  <c r="CA48" i="6"/>
  <c r="O7" i="6"/>
  <c r="O48" i="6"/>
  <c r="BJ7" i="6"/>
  <c r="BJ48" i="6"/>
  <c r="BX7" i="6"/>
  <c r="BX48" i="6"/>
  <c r="L7" i="6"/>
  <c r="L48" i="6"/>
  <c r="BI7" i="6"/>
  <c r="BI48" i="6"/>
  <c r="S7" i="6"/>
  <c r="S48" i="6"/>
  <c r="AP7" i="6"/>
  <c r="AP48" i="6"/>
  <c r="CC7" i="6"/>
  <c r="CC48" i="6"/>
  <c r="Q7" i="6"/>
  <c r="Q48" i="6"/>
  <c r="BD7" i="6"/>
  <c r="BD48" i="6"/>
  <c r="D7" i="6"/>
  <c r="D48" i="6"/>
  <c r="CG7" i="6"/>
  <c r="CG48" i="6"/>
  <c r="AK7" i="6"/>
  <c r="AK48" i="6"/>
  <c r="AQ7" i="6"/>
  <c r="AQ48" i="6"/>
  <c r="BN7" i="6"/>
  <c r="BN48" i="6"/>
  <c r="CT7" i="6"/>
  <c r="CT48" i="6"/>
  <c r="AO7" i="6"/>
  <c r="AO48" i="6"/>
  <c r="CB7" i="6"/>
  <c r="CB48" i="6"/>
  <c r="P7" i="6"/>
  <c r="P48" i="6"/>
  <c r="BK7" i="6"/>
  <c r="BK48" i="6"/>
  <c r="BZ7" i="6"/>
  <c r="BZ48" i="6"/>
  <c r="N7" i="6"/>
  <c r="N48" i="6"/>
  <c r="BH7" i="6"/>
  <c r="BH48" i="6"/>
  <c r="CW7" i="6"/>
  <c r="CW48" i="6"/>
  <c r="E7" i="6"/>
  <c r="E48" i="6"/>
  <c r="CU7" i="6"/>
  <c r="CU48" i="6"/>
  <c r="AI7" i="6"/>
  <c r="AI48" i="6"/>
  <c r="BF7" i="6"/>
  <c r="BF48" i="6"/>
  <c r="CS7" i="6"/>
  <c r="CS48" i="6"/>
  <c r="AG7" i="6"/>
  <c r="AG48" i="6"/>
  <c r="AN7" i="6"/>
  <c r="AN48" i="6"/>
  <c r="CI7" i="6"/>
  <c r="CI48" i="6"/>
  <c r="W7" i="6"/>
  <c r="W48" i="6"/>
  <c r="BR7" i="6"/>
  <c r="BR48" i="6"/>
  <c r="F7" i="6"/>
  <c r="F48" i="6"/>
  <c r="AZ7" i="6"/>
  <c r="AZ48" i="6"/>
  <c r="AY7" i="6"/>
  <c r="AY48" i="6"/>
  <c r="AM7" i="6"/>
  <c r="AM48" i="6"/>
  <c r="CH7" i="6"/>
  <c r="CH48" i="6"/>
  <c r="V7" i="6"/>
  <c r="V48" i="6"/>
  <c r="BP7" i="6"/>
  <c r="BP48" i="6"/>
  <c r="AS7" i="6"/>
  <c r="AS48" i="6"/>
  <c r="BV7" i="6"/>
  <c r="BV48" i="6"/>
  <c r="BG7" i="6"/>
  <c r="BG48" i="6"/>
  <c r="AX7" i="6"/>
  <c r="AX48" i="6"/>
  <c r="CK7" i="6"/>
  <c r="CK48" i="6"/>
  <c r="Y7" i="6"/>
  <c r="Y48" i="6"/>
  <c r="BL7" i="6"/>
  <c r="BL48" i="6"/>
  <c r="CL7" i="6"/>
  <c r="CL48" i="6"/>
  <c r="AU7" i="6"/>
  <c r="AU48" i="6"/>
  <c r="CP7" i="6"/>
  <c r="CP48" i="6"/>
  <c r="AD7" i="6"/>
  <c r="AD48" i="6"/>
  <c r="AR7" i="6"/>
  <c r="AR48" i="6"/>
  <c r="AC7" i="6"/>
  <c r="AC48" i="6"/>
  <c r="CE7" i="6"/>
  <c r="CE48" i="6"/>
  <c r="CD7" i="6"/>
  <c r="CD48" i="6"/>
  <c r="J7" i="6"/>
  <c r="J48" i="6"/>
  <c r="AW7" i="6"/>
  <c r="AW48" i="6"/>
  <c r="CJ7" i="6"/>
  <c r="CJ48" i="6"/>
  <c r="X7" i="6"/>
  <c r="X48" i="6"/>
  <c r="N8" i="1" l="1"/>
  <c r="N49" i="1"/>
  <c r="BP8" i="1"/>
  <c r="BP49" i="1"/>
  <c r="CC8" i="1"/>
  <c r="CC49" i="1"/>
  <c r="W8" i="1"/>
  <c r="W49" i="1"/>
  <c r="BU8" i="1"/>
  <c r="BU49" i="1"/>
  <c r="M8" i="1"/>
  <c r="M49" i="1"/>
  <c r="CW8" i="1"/>
  <c r="CW49" i="1"/>
  <c r="AD8" i="1"/>
  <c r="AD49" i="1"/>
  <c r="CU8" i="1"/>
  <c r="CU49" i="1"/>
  <c r="CR8" i="1"/>
  <c r="CR49" i="1"/>
  <c r="AR8" i="1"/>
  <c r="AR49" i="1"/>
  <c r="S8" i="1"/>
  <c r="S49" i="1"/>
  <c r="CF8" i="1"/>
  <c r="CF49" i="1"/>
  <c r="CD8" i="1"/>
  <c r="CD49" i="1"/>
  <c r="CH8" i="1"/>
  <c r="CH49" i="1"/>
  <c r="V8" i="1"/>
  <c r="V49" i="1"/>
  <c r="Y8" i="1"/>
  <c r="Y49" i="1"/>
  <c r="BB8" i="1"/>
  <c r="BB49" i="1"/>
  <c r="CN8" i="1"/>
  <c r="CN49" i="1"/>
  <c r="CM8" i="1"/>
  <c r="CM49" i="1"/>
  <c r="AI8" i="1"/>
  <c r="AI49" i="1"/>
  <c r="BJ8" i="1"/>
  <c r="BJ49" i="1"/>
  <c r="AY8" i="1"/>
  <c r="AY49" i="1"/>
  <c r="CJ8" i="1"/>
  <c r="CJ49" i="1"/>
  <c r="BS8" i="1"/>
  <c r="BS49" i="1"/>
  <c r="BA8" i="1"/>
  <c r="BA49" i="1"/>
  <c r="R8" i="1"/>
  <c r="R49" i="1"/>
  <c r="AA8" i="1"/>
  <c r="AA49" i="1"/>
  <c r="AN8" i="1"/>
  <c r="AN49" i="1"/>
  <c r="CT8" i="1"/>
  <c r="CT49" i="1"/>
  <c r="BF8" i="1"/>
  <c r="BF49" i="1"/>
  <c r="AX8" i="1"/>
  <c r="AX49" i="1"/>
  <c r="CO8" i="1"/>
  <c r="CO49" i="1"/>
  <c r="BG8" i="1"/>
  <c r="BG49" i="1"/>
  <c r="AU8" i="1"/>
  <c r="AU49" i="1"/>
  <c r="BQ8" i="1"/>
  <c r="BQ49" i="1"/>
  <c r="BZ8" i="1"/>
  <c r="BZ49" i="1"/>
  <c r="AT8" i="1"/>
  <c r="AT49" i="1"/>
  <c r="BT8" i="1"/>
  <c r="BT49" i="1"/>
  <c r="BK8" i="1"/>
  <c r="BK49" i="1"/>
  <c r="AV8" i="1"/>
  <c r="AV49" i="1"/>
  <c r="CS8" i="1"/>
  <c r="CS49" i="1"/>
  <c r="BY8" i="1"/>
  <c r="BY49" i="1"/>
  <c r="BV8" i="1"/>
  <c r="BV49" i="1"/>
  <c r="AC8" i="1"/>
  <c r="AC49" i="1"/>
  <c r="Q8" i="1"/>
  <c r="Q49" i="1"/>
  <c r="J8" i="1"/>
  <c r="J49" i="1"/>
  <c r="H8" i="1"/>
  <c r="H49" i="1"/>
  <c r="C8" i="1"/>
  <c r="C49" i="1"/>
  <c r="AK8" i="1"/>
  <c r="AK49" i="1"/>
  <c r="BC8" i="1"/>
  <c r="BC49" i="1"/>
  <c r="CK8" i="1"/>
  <c r="CK49" i="1"/>
  <c r="BI8" i="1"/>
  <c r="BI49" i="1"/>
  <c r="BO8" i="1"/>
  <c r="BO49" i="1"/>
  <c r="CL8" i="1"/>
  <c r="CL49" i="1"/>
  <c r="CB8" i="1"/>
  <c r="CB49" i="1"/>
  <c r="BH8" i="1"/>
  <c r="BH49" i="1"/>
  <c r="CE8" i="1"/>
  <c r="CE49" i="1"/>
  <c r="AQ8" i="1"/>
  <c r="AQ49" i="1"/>
  <c r="AE8" i="1"/>
  <c r="AE49" i="1"/>
  <c r="I8" i="1"/>
  <c r="I49" i="1"/>
  <c r="CG8" i="1"/>
  <c r="CG49" i="1"/>
  <c r="AZ8" i="1"/>
  <c r="AZ49" i="1"/>
  <c r="B8" i="1"/>
  <c r="B49" i="1"/>
  <c r="BE8" i="1"/>
  <c r="BE49" i="1"/>
  <c r="AJ8" i="1"/>
  <c r="AJ49" i="1"/>
  <c r="G8" i="1"/>
  <c r="G49" i="1"/>
  <c r="AW8" i="1"/>
  <c r="AW49" i="1"/>
  <c r="AB8" i="1"/>
  <c r="AB49" i="1"/>
  <c r="AM8" i="1"/>
  <c r="AM49" i="1"/>
  <c r="BW8" i="1"/>
  <c r="BW49" i="1"/>
  <c r="BM8" i="1"/>
  <c r="BM49" i="1"/>
  <c r="AF8" i="1"/>
  <c r="AF49" i="1"/>
  <c r="E8" i="1"/>
  <c r="E49" i="1"/>
  <c r="BN8" i="1"/>
  <c r="BN49" i="1"/>
  <c r="F8" i="1"/>
  <c r="F49" i="1"/>
  <c r="CI8" i="1"/>
  <c r="CI49" i="1"/>
  <c r="CQ8" i="1"/>
  <c r="CQ49" i="1"/>
  <c r="AS8" i="1"/>
  <c r="AS49" i="1"/>
  <c r="AH8" i="1"/>
  <c r="AH49" i="1"/>
  <c r="CV8" i="1"/>
  <c r="CV49" i="1"/>
  <c r="K8" i="1"/>
  <c r="K49" i="1"/>
  <c r="U8" i="1"/>
  <c r="U49" i="1"/>
  <c r="Z8" i="1"/>
  <c r="Z49" i="1"/>
  <c r="AG8" i="1"/>
  <c r="AG49" i="1"/>
  <c r="BX8" i="1"/>
  <c r="BX49" i="1"/>
  <c r="AL8" i="1"/>
  <c r="AL49" i="1"/>
  <c r="CP8" i="1"/>
  <c r="CP49" i="1"/>
  <c r="X8" i="1"/>
  <c r="X49" i="1"/>
  <c r="D8" i="1"/>
  <c r="D49" i="1"/>
  <c r="O8" i="1"/>
  <c r="O49" i="1"/>
  <c r="P8" i="1"/>
  <c r="P49" i="1"/>
  <c r="BR8" i="1"/>
  <c r="BR49" i="1"/>
  <c r="AO8" i="1"/>
  <c r="AO49" i="1"/>
  <c r="T8" i="1"/>
  <c r="T49" i="1"/>
  <c r="BD8" i="1"/>
  <c r="BD49" i="1"/>
  <c r="CA8" i="1"/>
  <c r="CA49" i="1"/>
  <c r="AP8" i="1"/>
  <c r="AP49" i="1"/>
  <c r="BL8" i="1"/>
  <c r="BL49" i="1"/>
  <c r="L8" i="1"/>
  <c r="L49" i="1"/>
  <c r="X8" i="6"/>
  <c r="X49" i="6"/>
  <c r="AW8" i="6"/>
  <c r="AW49" i="6"/>
  <c r="CD8" i="6"/>
  <c r="CD49" i="6"/>
  <c r="AC8" i="6"/>
  <c r="AC49" i="6"/>
  <c r="AD8" i="6"/>
  <c r="AD49" i="6"/>
  <c r="AU8" i="6"/>
  <c r="AU49" i="6"/>
  <c r="BL8" i="6"/>
  <c r="BL49" i="6"/>
  <c r="CK8" i="6"/>
  <c r="CK49" i="6"/>
  <c r="BG8" i="6"/>
  <c r="BG49" i="6"/>
  <c r="AS8" i="6"/>
  <c r="AS49" i="6"/>
  <c r="V8" i="6"/>
  <c r="V49" i="6"/>
  <c r="AM8" i="6"/>
  <c r="AM49" i="6"/>
  <c r="AZ8" i="6"/>
  <c r="AZ49" i="6"/>
  <c r="BR8" i="6"/>
  <c r="BR49" i="6"/>
  <c r="CI8" i="6"/>
  <c r="CI49" i="6"/>
  <c r="AG8" i="6"/>
  <c r="AG49" i="6"/>
  <c r="BF8" i="6"/>
  <c r="BF49" i="6"/>
  <c r="CU8" i="6"/>
  <c r="CU49" i="6"/>
  <c r="CW8" i="6"/>
  <c r="CW49" i="6"/>
  <c r="N8" i="6"/>
  <c r="N49" i="6"/>
  <c r="BK8" i="6"/>
  <c r="BK49" i="6"/>
  <c r="CB8" i="6"/>
  <c r="CB49" i="6"/>
  <c r="CT8" i="6"/>
  <c r="CT49" i="6"/>
  <c r="AQ8" i="6"/>
  <c r="AQ49" i="6"/>
  <c r="CG8" i="6"/>
  <c r="CG49" i="6"/>
  <c r="BD8" i="6"/>
  <c r="BD49" i="6"/>
  <c r="CC8" i="6"/>
  <c r="CC49" i="6"/>
  <c r="S8" i="6"/>
  <c r="S49" i="6"/>
  <c r="L8" i="6"/>
  <c r="L49" i="6"/>
  <c r="BJ8" i="6"/>
  <c r="BJ49" i="6"/>
  <c r="CA8" i="6"/>
  <c r="CA49" i="6"/>
  <c r="CR8" i="6"/>
  <c r="CR49" i="6"/>
  <c r="R8" i="6"/>
  <c r="R49" i="6"/>
  <c r="CM8" i="6"/>
  <c r="CM49" i="6"/>
  <c r="AJ8" i="6"/>
  <c r="AJ49" i="6"/>
  <c r="BB8" i="6"/>
  <c r="BB49" i="6"/>
  <c r="BS8" i="6"/>
  <c r="BS49" i="6"/>
  <c r="CF8" i="6"/>
  <c r="CF49" i="6"/>
  <c r="B8" i="6"/>
  <c r="B49" i="6"/>
  <c r="H8" i="6"/>
  <c r="H49" i="6"/>
  <c r="BM8" i="6"/>
  <c r="BM49" i="6"/>
  <c r="C8" i="6"/>
  <c r="C49" i="6"/>
  <c r="CO8" i="6"/>
  <c r="CO49" i="6"/>
  <c r="AB8" i="6"/>
  <c r="AB49" i="6"/>
  <c r="AT8" i="6"/>
  <c r="AT49" i="6"/>
  <c r="CQ8" i="6"/>
  <c r="CQ49" i="6"/>
  <c r="I8" i="6"/>
  <c r="I49" i="6"/>
  <c r="AH8" i="6"/>
  <c r="AH49" i="6"/>
  <c r="BW8" i="6"/>
  <c r="BW49" i="6"/>
  <c r="BY8" i="6"/>
  <c r="BY49" i="6"/>
  <c r="CJ8" i="6"/>
  <c r="CJ49" i="6"/>
  <c r="J8" i="6"/>
  <c r="J49" i="6"/>
  <c r="CE8" i="6"/>
  <c r="CE49" i="6"/>
  <c r="AR8" i="6"/>
  <c r="AR49" i="6"/>
  <c r="CP8" i="6"/>
  <c r="CP49" i="6"/>
  <c r="CL8" i="6"/>
  <c r="CL49" i="6"/>
  <c r="Y8" i="6"/>
  <c r="Y49" i="6"/>
  <c r="AX8" i="6"/>
  <c r="AX49" i="6"/>
  <c r="BV8" i="6"/>
  <c r="BV49" i="6"/>
  <c r="BP8" i="6"/>
  <c r="BP49" i="6"/>
  <c r="CH8" i="6"/>
  <c r="CH49" i="6"/>
  <c r="AY8" i="6"/>
  <c r="AY49" i="6"/>
  <c r="F8" i="6"/>
  <c r="F49" i="6"/>
  <c r="W8" i="6"/>
  <c r="W49" i="6"/>
  <c r="AN8" i="6"/>
  <c r="AN49" i="6"/>
  <c r="CS8" i="6"/>
  <c r="CS49" i="6"/>
  <c r="AI8" i="6"/>
  <c r="AI49" i="6"/>
  <c r="E8" i="6"/>
  <c r="E49" i="6"/>
  <c r="BH8" i="6"/>
  <c r="BH49" i="6"/>
  <c r="BZ8" i="6"/>
  <c r="BZ49" i="6"/>
  <c r="P8" i="6"/>
  <c r="P49" i="6"/>
  <c r="AO8" i="6"/>
  <c r="AO49" i="6"/>
  <c r="BN8" i="6"/>
  <c r="BN49" i="6"/>
  <c r="AK8" i="6"/>
  <c r="AK49" i="6"/>
  <c r="D8" i="6"/>
  <c r="D49" i="6"/>
  <c r="Q8" i="6"/>
  <c r="Q49" i="6"/>
  <c r="AP8" i="6"/>
  <c r="AP49" i="6"/>
  <c r="BI8" i="6"/>
  <c r="BI49" i="6"/>
  <c r="BX8" i="6"/>
  <c r="BX49" i="6"/>
  <c r="O8" i="6"/>
  <c r="O49" i="6"/>
  <c r="AF8" i="6"/>
  <c r="AF49" i="6"/>
  <c r="BE8" i="6"/>
  <c r="BE49" i="6"/>
  <c r="AA8" i="6"/>
  <c r="AA49" i="6"/>
  <c r="M8" i="6"/>
  <c r="M49" i="6"/>
  <c r="CV8" i="6"/>
  <c r="CV49" i="6"/>
  <c r="G8" i="6"/>
  <c r="G49" i="6"/>
  <c r="T8" i="6"/>
  <c r="T49" i="6"/>
  <c r="AL8" i="6"/>
  <c r="AL49" i="6"/>
  <c r="BC8" i="6"/>
  <c r="BC49" i="6"/>
  <c r="BT8" i="6"/>
  <c r="BT49" i="6"/>
  <c r="Z8" i="6"/>
  <c r="Z49" i="6"/>
  <c r="BO8" i="6"/>
  <c r="BO49" i="6"/>
  <c r="U8" i="6"/>
  <c r="U49" i="6"/>
  <c r="CN8" i="6"/>
  <c r="CN49" i="6"/>
  <c r="AE8" i="6"/>
  <c r="AE49" i="6"/>
  <c r="AV8" i="6"/>
  <c r="AV49" i="6"/>
  <c r="BU8" i="6"/>
  <c r="BU49" i="6"/>
  <c r="K8" i="6"/>
  <c r="K49" i="6"/>
  <c r="BQ8" i="6"/>
  <c r="BQ49" i="6"/>
  <c r="BA8" i="6"/>
  <c r="BA49" i="6"/>
  <c r="L9" i="1" l="1"/>
  <c r="L50" i="1"/>
  <c r="AP9" i="1"/>
  <c r="AP50" i="1"/>
  <c r="BD9" i="1"/>
  <c r="BD50" i="1"/>
  <c r="AO9" i="1"/>
  <c r="AO50" i="1"/>
  <c r="P9" i="1"/>
  <c r="P50" i="1"/>
  <c r="D9" i="1"/>
  <c r="D50" i="1"/>
  <c r="CP9" i="1"/>
  <c r="CP50" i="1"/>
  <c r="BX9" i="1"/>
  <c r="BX50" i="1"/>
  <c r="Z9" i="1"/>
  <c r="Z50" i="1"/>
  <c r="K9" i="1"/>
  <c r="K50" i="1"/>
  <c r="AH9" i="1"/>
  <c r="AH50" i="1"/>
  <c r="CQ9" i="1"/>
  <c r="CQ50" i="1"/>
  <c r="F9" i="1"/>
  <c r="F50" i="1"/>
  <c r="E9" i="1"/>
  <c r="E50" i="1"/>
  <c r="BM9" i="1"/>
  <c r="BM50" i="1"/>
  <c r="AM9" i="1"/>
  <c r="AM50" i="1"/>
  <c r="AW9" i="1"/>
  <c r="AW50" i="1"/>
  <c r="AJ9" i="1"/>
  <c r="AJ50" i="1"/>
  <c r="B9" i="1"/>
  <c r="B50" i="1"/>
  <c r="CG9" i="1"/>
  <c r="CG50" i="1"/>
  <c r="AE9" i="1"/>
  <c r="AE50" i="1"/>
  <c r="CE9" i="1"/>
  <c r="CE50" i="1"/>
  <c r="CB9" i="1"/>
  <c r="CB50" i="1"/>
  <c r="BO9" i="1"/>
  <c r="BO50" i="1"/>
  <c r="CK9" i="1"/>
  <c r="CK50" i="1"/>
  <c r="AK9" i="1"/>
  <c r="AK50" i="1"/>
  <c r="H9" i="1"/>
  <c r="H50" i="1"/>
  <c r="Q9" i="1"/>
  <c r="Q50" i="1"/>
  <c r="BV9" i="1"/>
  <c r="BV50" i="1"/>
  <c r="CS9" i="1"/>
  <c r="CS50" i="1"/>
  <c r="BK9" i="1"/>
  <c r="BK50" i="1"/>
  <c r="AT9" i="1"/>
  <c r="AT50" i="1"/>
  <c r="BQ9" i="1"/>
  <c r="BQ50" i="1"/>
  <c r="BG9" i="1"/>
  <c r="BG50" i="1"/>
  <c r="AX9" i="1"/>
  <c r="AX50" i="1"/>
  <c r="CT9" i="1"/>
  <c r="CT50" i="1"/>
  <c r="AA9" i="1"/>
  <c r="AA50" i="1"/>
  <c r="BA9" i="1"/>
  <c r="BA50" i="1"/>
  <c r="CJ9" i="1"/>
  <c r="CJ50" i="1"/>
  <c r="BJ9" i="1"/>
  <c r="BJ50" i="1"/>
  <c r="CM9" i="1"/>
  <c r="CM50" i="1"/>
  <c r="BB9" i="1"/>
  <c r="BB50" i="1"/>
  <c r="V9" i="1"/>
  <c r="V50" i="1"/>
  <c r="CD9" i="1"/>
  <c r="CD50" i="1"/>
  <c r="S9" i="1"/>
  <c r="S50" i="1"/>
  <c r="CR9" i="1"/>
  <c r="CR50" i="1"/>
  <c r="AD9" i="1"/>
  <c r="AD50" i="1"/>
  <c r="M9" i="1"/>
  <c r="M50" i="1"/>
  <c r="W9" i="1"/>
  <c r="W50" i="1"/>
  <c r="BP9" i="1"/>
  <c r="BP50" i="1"/>
  <c r="BL9" i="1"/>
  <c r="BL50" i="1"/>
  <c r="CA9" i="1"/>
  <c r="CA50" i="1"/>
  <c r="T9" i="1"/>
  <c r="T50" i="1"/>
  <c r="BR9" i="1"/>
  <c r="BR50" i="1"/>
  <c r="O9" i="1"/>
  <c r="O50" i="1"/>
  <c r="X9" i="1"/>
  <c r="X50" i="1"/>
  <c r="AL9" i="1"/>
  <c r="AL50" i="1"/>
  <c r="AG9" i="1"/>
  <c r="AG50" i="1"/>
  <c r="U9" i="1"/>
  <c r="U50" i="1"/>
  <c r="CV9" i="1"/>
  <c r="CV50" i="1"/>
  <c r="AS9" i="1"/>
  <c r="AS50" i="1"/>
  <c r="CI9" i="1"/>
  <c r="CI50" i="1"/>
  <c r="BN9" i="1"/>
  <c r="BN50" i="1"/>
  <c r="AF9" i="1"/>
  <c r="AF50" i="1"/>
  <c r="BW9" i="1"/>
  <c r="BW50" i="1"/>
  <c r="AB9" i="1"/>
  <c r="AB50" i="1"/>
  <c r="G9" i="1"/>
  <c r="G50" i="1"/>
  <c r="BE9" i="1"/>
  <c r="BE50" i="1"/>
  <c r="AZ9" i="1"/>
  <c r="AZ50" i="1"/>
  <c r="I9" i="1"/>
  <c r="I50" i="1"/>
  <c r="AQ9" i="1"/>
  <c r="AQ50" i="1"/>
  <c r="BH9" i="1"/>
  <c r="BH50" i="1"/>
  <c r="CL9" i="1"/>
  <c r="CL50" i="1"/>
  <c r="BI9" i="1"/>
  <c r="BI50" i="1"/>
  <c r="BC9" i="1"/>
  <c r="BC50" i="1"/>
  <c r="C9" i="1"/>
  <c r="C50" i="1"/>
  <c r="J9" i="1"/>
  <c r="J50" i="1"/>
  <c r="AC9" i="1"/>
  <c r="AC50" i="1"/>
  <c r="BY9" i="1"/>
  <c r="BY50" i="1"/>
  <c r="AV9" i="1"/>
  <c r="AV50" i="1"/>
  <c r="BT9" i="1"/>
  <c r="BT50" i="1"/>
  <c r="BZ9" i="1"/>
  <c r="BZ50" i="1"/>
  <c r="AU9" i="1"/>
  <c r="AU50" i="1"/>
  <c r="CO9" i="1"/>
  <c r="CO50" i="1"/>
  <c r="BF9" i="1"/>
  <c r="BF50" i="1"/>
  <c r="AN9" i="1"/>
  <c r="AN50" i="1"/>
  <c r="R9" i="1"/>
  <c r="R50" i="1"/>
  <c r="BS9" i="1"/>
  <c r="BS50" i="1"/>
  <c r="AY9" i="1"/>
  <c r="AY50" i="1"/>
  <c r="AI9" i="1"/>
  <c r="AI50" i="1"/>
  <c r="CN9" i="1"/>
  <c r="CN50" i="1"/>
  <c r="Y9" i="1"/>
  <c r="Y50" i="1"/>
  <c r="CH9" i="1"/>
  <c r="CH50" i="1"/>
  <c r="CF9" i="1"/>
  <c r="CF50" i="1"/>
  <c r="AR9" i="1"/>
  <c r="AR50" i="1"/>
  <c r="CU9" i="1"/>
  <c r="CU50" i="1"/>
  <c r="CW9" i="1"/>
  <c r="CW50" i="1"/>
  <c r="BU9" i="1"/>
  <c r="BU50" i="1"/>
  <c r="CC9" i="1"/>
  <c r="CC50" i="1"/>
  <c r="N9" i="1"/>
  <c r="N50" i="1"/>
  <c r="BA9" i="6"/>
  <c r="BA50" i="6"/>
  <c r="K9" i="6"/>
  <c r="K50" i="6"/>
  <c r="AV9" i="6"/>
  <c r="AV50" i="6"/>
  <c r="CN9" i="6"/>
  <c r="CN50" i="6"/>
  <c r="BO9" i="6"/>
  <c r="BO50" i="6"/>
  <c r="BT9" i="6"/>
  <c r="BT50" i="6"/>
  <c r="AL9" i="6"/>
  <c r="AL50" i="6"/>
  <c r="G9" i="6"/>
  <c r="G50" i="6"/>
  <c r="M9" i="6"/>
  <c r="M50" i="6"/>
  <c r="BE9" i="6"/>
  <c r="BE50" i="6"/>
  <c r="O9" i="6"/>
  <c r="O50" i="6"/>
  <c r="BI9" i="6"/>
  <c r="BI50" i="6"/>
  <c r="Q9" i="6"/>
  <c r="Q50" i="6"/>
  <c r="AK9" i="6"/>
  <c r="AK50" i="6"/>
  <c r="AO9" i="6"/>
  <c r="AO50" i="6"/>
  <c r="BZ9" i="6"/>
  <c r="BZ50" i="6"/>
  <c r="E9" i="6"/>
  <c r="E50" i="6"/>
  <c r="CS9" i="6"/>
  <c r="CS50" i="6"/>
  <c r="W9" i="6"/>
  <c r="W50" i="6"/>
  <c r="AY9" i="6"/>
  <c r="AY50" i="6"/>
  <c r="BP9" i="6"/>
  <c r="BP50" i="6"/>
  <c r="AX9" i="6"/>
  <c r="AX50" i="6"/>
  <c r="CL9" i="6"/>
  <c r="CL50" i="6"/>
  <c r="AR9" i="6"/>
  <c r="AR50" i="6"/>
  <c r="J9" i="6"/>
  <c r="J50" i="6"/>
  <c r="BY9" i="6"/>
  <c r="BY50" i="6"/>
  <c r="AH9" i="6"/>
  <c r="AH50" i="6"/>
  <c r="CQ9" i="6"/>
  <c r="CQ50" i="6"/>
  <c r="AB9" i="6"/>
  <c r="AB50" i="6"/>
  <c r="C9" i="6"/>
  <c r="C50" i="6"/>
  <c r="H9" i="6"/>
  <c r="H50" i="6"/>
  <c r="CF9" i="6"/>
  <c r="CF50" i="6"/>
  <c r="BB9" i="6"/>
  <c r="BB50" i="6"/>
  <c r="CM9" i="6"/>
  <c r="CM50" i="6"/>
  <c r="CR9" i="6"/>
  <c r="CR50" i="6"/>
  <c r="BJ9" i="6"/>
  <c r="BJ50" i="6"/>
  <c r="S9" i="6"/>
  <c r="S50" i="6"/>
  <c r="BD9" i="6"/>
  <c r="BD50" i="6"/>
  <c r="AQ9" i="6"/>
  <c r="AQ50" i="6"/>
  <c r="CB9" i="6"/>
  <c r="CB50" i="6"/>
  <c r="N9" i="6"/>
  <c r="N50" i="6"/>
  <c r="CU9" i="6"/>
  <c r="CU50" i="6"/>
  <c r="AG9" i="6"/>
  <c r="AG50" i="6"/>
  <c r="BR9" i="6"/>
  <c r="BR50" i="6"/>
  <c r="AM9" i="6"/>
  <c r="AM50" i="6"/>
  <c r="AS9" i="6"/>
  <c r="AS50" i="6"/>
  <c r="CK9" i="6"/>
  <c r="CK50" i="6"/>
  <c r="AU9" i="6"/>
  <c r="AU50" i="6"/>
  <c r="AC9" i="6"/>
  <c r="AC50" i="6"/>
  <c r="AW9" i="6"/>
  <c r="AW50" i="6"/>
  <c r="BQ9" i="6"/>
  <c r="BQ50" i="6"/>
  <c r="BU9" i="6"/>
  <c r="BU50" i="6"/>
  <c r="AE9" i="6"/>
  <c r="AE50" i="6"/>
  <c r="U9" i="6"/>
  <c r="U50" i="6"/>
  <c r="Z9" i="6"/>
  <c r="Z50" i="6"/>
  <c r="BC9" i="6"/>
  <c r="BC50" i="6"/>
  <c r="T9" i="6"/>
  <c r="T50" i="6"/>
  <c r="CV9" i="6"/>
  <c r="CV50" i="6"/>
  <c r="AA9" i="6"/>
  <c r="AA50" i="6"/>
  <c r="AF9" i="6"/>
  <c r="AF50" i="6"/>
  <c r="BX9" i="6"/>
  <c r="BX50" i="6"/>
  <c r="AP9" i="6"/>
  <c r="AP50" i="6"/>
  <c r="D9" i="6"/>
  <c r="D50" i="6"/>
  <c r="BN9" i="6"/>
  <c r="BN50" i="6"/>
  <c r="P9" i="6"/>
  <c r="P50" i="6"/>
  <c r="BH9" i="6"/>
  <c r="BH50" i="6"/>
  <c r="AI9" i="6"/>
  <c r="AI50" i="6"/>
  <c r="AN9" i="6"/>
  <c r="AN50" i="6"/>
  <c r="F9" i="6"/>
  <c r="F50" i="6"/>
  <c r="CH9" i="6"/>
  <c r="CH50" i="6"/>
  <c r="BV9" i="6"/>
  <c r="BV50" i="6"/>
  <c r="Y9" i="6"/>
  <c r="Y50" i="6"/>
  <c r="CP9" i="6"/>
  <c r="CP50" i="6"/>
  <c r="CE9" i="6"/>
  <c r="CE50" i="6"/>
  <c r="CJ9" i="6"/>
  <c r="CJ50" i="6"/>
  <c r="BW9" i="6"/>
  <c r="BW50" i="6"/>
  <c r="I9" i="6"/>
  <c r="I50" i="6"/>
  <c r="AT9" i="6"/>
  <c r="AT50" i="6"/>
  <c r="CO9" i="6"/>
  <c r="CO50" i="6"/>
  <c r="BM9" i="6"/>
  <c r="BM50" i="6"/>
  <c r="B9" i="6"/>
  <c r="B50" i="6"/>
  <c r="BS9" i="6"/>
  <c r="BS50" i="6"/>
  <c r="AJ9" i="6"/>
  <c r="AJ50" i="6"/>
  <c r="R9" i="6"/>
  <c r="R50" i="6"/>
  <c r="CA9" i="6"/>
  <c r="CA50" i="6"/>
  <c r="L9" i="6"/>
  <c r="L50" i="6"/>
  <c r="CC9" i="6"/>
  <c r="CC50" i="6"/>
  <c r="CG9" i="6"/>
  <c r="CG50" i="6"/>
  <c r="CT9" i="6"/>
  <c r="CT50" i="6"/>
  <c r="BK9" i="6"/>
  <c r="BK50" i="6"/>
  <c r="CW9" i="6"/>
  <c r="CW50" i="6"/>
  <c r="BF9" i="6"/>
  <c r="BF50" i="6"/>
  <c r="CI9" i="6"/>
  <c r="CI50" i="6"/>
  <c r="AZ9" i="6"/>
  <c r="AZ50" i="6"/>
  <c r="V9" i="6"/>
  <c r="V50" i="6"/>
  <c r="BG9" i="6"/>
  <c r="BG50" i="6"/>
  <c r="BL9" i="6"/>
  <c r="BL50" i="6"/>
  <c r="AD9" i="6"/>
  <c r="AD50" i="6"/>
  <c r="CD9" i="6"/>
  <c r="CD50" i="6"/>
  <c r="X9" i="6"/>
  <c r="X50" i="6"/>
  <c r="N10" i="1" l="1"/>
  <c r="N51" i="1"/>
  <c r="AI10" i="1"/>
  <c r="AI51" i="1"/>
  <c r="BZ10" i="1"/>
  <c r="BZ51" i="1"/>
  <c r="BI10" i="1"/>
  <c r="BI51" i="1"/>
  <c r="AF10" i="1"/>
  <c r="AF51" i="1"/>
  <c r="X10" i="1"/>
  <c r="X51" i="1"/>
  <c r="M10" i="1"/>
  <c r="M51" i="1"/>
  <c r="BJ10" i="1"/>
  <c r="BJ51" i="1"/>
  <c r="CS10" i="1"/>
  <c r="CS51" i="1"/>
  <c r="AM10" i="1"/>
  <c r="AM51" i="1"/>
  <c r="CU10" i="1"/>
  <c r="CU51" i="1"/>
  <c r="Y10" i="1"/>
  <c r="Y51" i="1"/>
  <c r="AN10" i="1"/>
  <c r="AN51" i="1"/>
  <c r="AV10" i="1"/>
  <c r="AV51" i="1"/>
  <c r="C10" i="1"/>
  <c r="C51" i="1"/>
  <c r="I10" i="1"/>
  <c r="I51" i="1"/>
  <c r="AB10" i="1"/>
  <c r="AB51" i="1"/>
  <c r="CV10" i="1"/>
  <c r="CV51" i="1"/>
  <c r="BR10" i="1"/>
  <c r="BR51" i="1"/>
  <c r="BP10" i="1"/>
  <c r="BP51" i="1"/>
  <c r="CD10" i="1"/>
  <c r="CD51" i="1"/>
  <c r="BB10" i="1"/>
  <c r="BB51" i="1"/>
  <c r="BA10" i="1"/>
  <c r="BA51" i="1"/>
  <c r="CT10" i="1"/>
  <c r="CT51" i="1"/>
  <c r="AT10" i="1"/>
  <c r="AT51" i="1"/>
  <c r="Q10" i="1"/>
  <c r="Q51" i="1"/>
  <c r="AK10" i="1"/>
  <c r="AK51" i="1"/>
  <c r="BO10" i="1"/>
  <c r="BO51" i="1"/>
  <c r="CE10" i="1"/>
  <c r="CE51" i="1"/>
  <c r="CG10" i="1"/>
  <c r="CG51" i="1"/>
  <c r="AJ10" i="1"/>
  <c r="AJ51" i="1"/>
  <c r="E10" i="1"/>
  <c r="E51" i="1"/>
  <c r="CQ10" i="1"/>
  <c r="CQ51" i="1"/>
  <c r="K10" i="1"/>
  <c r="K51" i="1"/>
  <c r="BX10" i="1"/>
  <c r="BX51" i="1"/>
  <c r="D10" i="1"/>
  <c r="D51" i="1"/>
  <c r="AO10" i="1"/>
  <c r="AO51" i="1"/>
  <c r="AP10" i="1"/>
  <c r="AP51" i="1"/>
  <c r="BU10" i="1"/>
  <c r="BU51" i="1"/>
  <c r="CF10" i="1"/>
  <c r="CF51" i="1"/>
  <c r="BS10" i="1"/>
  <c r="BS51" i="1"/>
  <c r="CO10" i="1"/>
  <c r="CO51" i="1"/>
  <c r="AC10" i="1"/>
  <c r="AC51" i="1"/>
  <c r="BH10" i="1"/>
  <c r="BH51" i="1"/>
  <c r="BE10" i="1"/>
  <c r="BE51" i="1"/>
  <c r="CI10" i="1"/>
  <c r="CI51" i="1"/>
  <c r="AG10" i="1"/>
  <c r="AG51" i="1"/>
  <c r="CA10" i="1"/>
  <c r="CA51" i="1"/>
  <c r="CR10" i="1"/>
  <c r="CR51" i="1"/>
  <c r="BG10" i="1"/>
  <c r="BG51" i="1"/>
  <c r="CC10" i="1"/>
  <c r="CC51" i="1"/>
  <c r="CW10" i="1"/>
  <c r="CW51" i="1"/>
  <c r="AR10" i="1"/>
  <c r="AR51" i="1"/>
  <c r="CH10" i="1"/>
  <c r="CH51" i="1"/>
  <c r="CN10" i="1"/>
  <c r="CN51" i="1"/>
  <c r="AY10" i="1"/>
  <c r="AY51" i="1"/>
  <c r="R10" i="1"/>
  <c r="R51" i="1"/>
  <c r="BF10" i="1"/>
  <c r="BF51" i="1"/>
  <c r="AU10" i="1"/>
  <c r="AU51" i="1"/>
  <c r="BT10" i="1"/>
  <c r="BT51" i="1"/>
  <c r="BY10" i="1"/>
  <c r="BY51" i="1"/>
  <c r="J10" i="1"/>
  <c r="J51" i="1"/>
  <c r="BC10" i="1"/>
  <c r="BC51" i="1"/>
  <c r="CL10" i="1"/>
  <c r="CL51" i="1"/>
  <c r="AQ10" i="1"/>
  <c r="AQ51" i="1"/>
  <c r="AZ10" i="1"/>
  <c r="AZ51" i="1"/>
  <c r="G10" i="1"/>
  <c r="G51" i="1"/>
  <c r="BW10" i="1"/>
  <c r="BW51" i="1"/>
  <c r="BN10" i="1"/>
  <c r="BN51" i="1"/>
  <c r="AS10" i="1"/>
  <c r="AS51" i="1"/>
  <c r="U10" i="1"/>
  <c r="U51" i="1"/>
  <c r="AL10" i="1"/>
  <c r="AL51" i="1"/>
  <c r="O10" i="1"/>
  <c r="O51" i="1"/>
  <c r="T10" i="1"/>
  <c r="T51" i="1"/>
  <c r="BL10" i="1"/>
  <c r="BL51" i="1"/>
  <c r="W10" i="1"/>
  <c r="W51" i="1"/>
  <c r="AD10" i="1"/>
  <c r="AD51" i="1"/>
  <c r="S10" i="1"/>
  <c r="S51" i="1"/>
  <c r="V10" i="1"/>
  <c r="V51" i="1"/>
  <c r="CM10" i="1"/>
  <c r="CM51" i="1"/>
  <c r="CJ10" i="1"/>
  <c r="CJ51" i="1"/>
  <c r="AA10" i="1"/>
  <c r="AA51" i="1"/>
  <c r="AX10" i="1"/>
  <c r="AX51" i="1"/>
  <c r="BQ10" i="1"/>
  <c r="BQ51" i="1"/>
  <c r="BK10" i="1"/>
  <c r="BK51" i="1"/>
  <c r="BV10" i="1"/>
  <c r="BV51" i="1"/>
  <c r="H10" i="1"/>
  <c r="H51" i="1"/>
  <c r="CK10" i="1"/>
  <c r="CK51" i="1"/>
  <c r="CB10" i="1"/>
  <c r="CB51" i="1"/>
  <c r="AE10" i="1"/>
  <c r="AE51" i="1"/>
  <c r="B10" i="1"/>
  <c r="B51" i="1"/>
  <c r="AW10" i="1"/>
  <c r="AW51" i="1"/>
  <c r="BM10" i="1"/>
  <c r="BM51" i="1"/>
  <c r="F10" i="1"/>
  <c r="F51" i="1"/>
  <c r="AH10" i="1"/>
  <c r="AH51" i="1"/>
  <c r="Z10" i="1"/>
  <c r="Z51" i="1"/>
  <c r="CP10" i="1"/>
  <c r="CP51" i="1"/>
  <c r="P10" i="1"/>
  <c r="P51" i="1"/>
  <c r="BD10" i="1"/>
  <c r="BD51" i="1"/>
  <c r="L10" i="1"/>
  <c r="L51" i="1"/>
  <c r="X10" i="6"/>
  <c r="X51" i="6"/>
  <c r="AZ10" i="6"/>
  <c r="AZ51" i="6"/>
  <c r="BF10" i="6"/>
  <c r="BF51" i="6"/>
  <c r="BK10" i="6"/>
  <c r="BK51" i="6"/>
  <c r="L10" i="6"/>
  <c r="L51" i="6"/>
  <c r="R10" i="6"/>
  <c r="R51" i="6"/>
  <c r="BS10" i="6"/>
  <c r="BS51" i="6"/>
  <c r="BM10" i="6"/>
  <c r="BM51" i="6"/>
  <c r="AT10" i="6"/>
  <c r="AT51" i="6"/>
  <c r="BW10" i="6"/>
  <c r="BW51" i="6"/>
  <c r="CE10" i="6"/>
  <c r="CE51" i="6"/>
  <c r="Y10" i="6"/>
  <c r="Y51" i="6"/>
  <c r="CH10" i="6"/>
  <c r="CH51" i="6"/>
  <c r="AN10" i="6"/>
  <c r="AN51" i="6"/>
  <c r="BH10" i="6"/>
  <c r="BH51" i="6"/>
  <c r="BN10" i="6"/>
  <c r="BN51" i="6"/>
  <c r="AP10" i="6"/>
  <c r="AP51" i="6"/>
  <c r="AF10" i="6"/>
  <c r="AF51" i="6"/>
  <c r="CV10" i="6"/>
  <c r="CV51" i="6"/>
  <c r="BC10" i="6"/>
  <c r="BC51" i="6"/>
  <c r="U10" i="6"/>
  <c r="U51" i="6"/>
  <c r="BU10" i="6"/>
  <c r="BU51" i="6"/>
  <c r="AW10" i="6"/>
  <c r="AW51" i="6"/>
  <c r="AU10" i="6"/>
  <c r="AU51" i="6"/>
  <c r="AS10" i="6"/>
  <c r="AS51" i="6"/>
  <c r="BR10" i="6"/>
  <c r="BR51" i="6"/>
  <c r="CU10" i="6"/>
  <c r="CU51" i="6"/>
  <c r="CB10" i="6"/>
  <c r="CB51" i="6"/>
  <c r="BD10" i="6"/>
  <c r="BD51" i="6"/>
  <c r="BJ10" i="6"/>
  <c r="BJ51" i="6"/>
  <c r="CM10" i="6"/>
  <c r="CM51" i="6"/>
  <c r="CF10" i="6"/>
  <c r="CF51" i="6"/>
  <c r="C10" i="6"/>
  <c r="C51" i="6"/>
  <c r="CQ10" i="6"/>
  <c r="CQ51" i="6"/>
  <c r="BY10" i="6"/>
  <c r="BY51" i="6"/>
  <c r="AR10" i="6"/>
  <c r="AR51" i="6"/>
  <c r="AX10" i="6"/>
  <c r="AX51" i="6"/>
  <c r="AY10" i="6"/>
  <c r="AY51" i="6"/>
  <c r="CS10" i="6"/>
  <c r="CS51" i="6"/>
  <c r="BZ10" i="6"/>
  <c r="BZ51" i="6"/>
  <c r="AK10" i="6"/>
  <c r="AK51" i="6"/>
  <c r="BI10" i="6"/>
  <c r="BI51" i="6"/>
  <c r="BE10" i="6"/>
  <c r="BE51" i="6"/>
  <c r="G10" i="6"/>
  <c r="G51" i="6"/>
  <c r="BT10" i="6"/>
  <c r="BT51" i="6"/>
  <c r="CN10" i="6"/>
  <c r="CN51" i="6"/>
  <c r="K10" i="6"/>
  <c r="K51" i="6"/>
  <c r="BG10" i="6"/>
  <c r="BG51" i="6"/>
  <c r="CG10" i="6"/>
  <c r="CG51" i="6"/>
  <c r="AD10" i="6"/>
  <c r="AD51" i="6"/>
  <c r="CD10" i="6"/>
  <c r="CD51" i="6"/>
  <c r="BL10" i="6"/>
  <c r="BL51" i="6"/>
  <c r="V10" i="6"/>
  <c r="V51" i="6"/>
  <c r="CI10" i="6"/>
  <c r="CI51" i="6"/>
  <c r="CW10" i="6"/>
  <c r="CW51" i="6"/>
  <c r="CT10" i="6"/>
  <c r="CT51" i="6"/>
  <c r="CC10" i="6"/>
  <c r="CC51" i="6"/>
  <c r="CA10" i="6"/>
  <c r="CA51" i="6"/>
  <c r="AJ10" i="6"/>
  <c r="AJ51" i="6"/>
  <c r="B10" i="6"/>
  <c r="B51" i="6"/>
  <c r="CO10" i="6"/>
  <c r="CO51" i="6"/>
  <c r="I10" i="6"/>
  <c r="I51" i="6"/>
  <c r="CJ10" i="6"/>
  <c r="CJ51" i="6"/>
  <c r="CP10" i="6"/>
  <c r="CP51" i="6"/>
  <c r="BV10" i="6"/>
  <c r="BV51" i="6"/>
  <c r="F10" i="6"/>
  <c r="F51" i="6"/>
  <c r="AI10" i="6"/>
  <c r="AI51" i="6"/>
  <c r="P10" i="6"/>
  <c r="P51" i="6"/>
  <c r="D10" i="6"/>
  <c r="D51" i="6"/>
  <c r="BX10" i="6"/>
  <c r="BX51" i="6"/>
  <c r="AA10" i="6"/>
  <c r="AA51" i="6"/>
  <c r="T10" i="6"/>
  <c r="T51" i="6"/>
  <c r="Z10" i="6"/>
  <c r="Z51" i="6"/>
  <c r="AE10" i="6"/>
  <c r="AE51" i="6"/>
  <c r="BQ10" i="6"/>
  <c r="BQ51" i="6"/>
  <c r="AC10" i="6"/>
  <c r="AC51" i="6"/>
  <c r="CK10" i="6"/>
  <c r="CK51" i="6"/>
  <c r="AM10" i="6"/>
  <c r="AM51" i="6"/>
  <c r="AG10" i="6"/>
  <c r="AG51" i="6"/>
  <c r="N10" i="6"/>
  <c r="N51" i="6"/>
  <c r="AQ10" i="6"/>
  <c r="AQ51" i="6"/>
  <c r="S10" i="6"/>
  <c r="S51" i="6"/>
  <c r="CR10" i="6"/>
  <c r="CR51" i="6"/>
  <c r="BB10" i="6"/>
  <c r="BB51" i="6"/>
  <c r="H10" i="6"/>
  <c r="H51" i="6"/>
  <c r="AB10" i="6"/>
  <c r="AB51" i="6"/>
  <c r="AH10" i="6"/>
  <c r="AH51" i="6"/>
  <c r="J10" i="6"/>
  <c r="J51" i="6"/>
  <c r="CL10" i="6"/>
  <c r="CL51" i="6"/>
  <c r="BP10" i="6"/>
  <c r="BP51" i="6"/>
  <c r="W10" i="6"/>
  <c r="W51" i="6"/>
  <c r="E10" i="6"/>
  <c r="E51" i="6"/>
  <c r="AO10" i="6"/>
  <c r="AO51" i="6"/>
  <c r="Q10" i="6"/>
  <c r="Q51" i="6"/>
  <c r="O10" i="6"/>
  <c r="O51" i="6"/>
  <c r="M10" i="6"/>
  <c r="M51" i="6"/>
  <c r="AL10" i="6"/>
  <c r="AL51" i="6"/>
  <c r="BO10" i="6"/>
  <c r="BO51" i="6"/>
  <c r="AV10" i="6"/>
  <c r="AV51" i="6"/>
  <c r="BA10" i="6"/>
  <c r="BA51" i="6"/>
  <c r="L11" i="1" l="1"/>
  <c r="L52" i="1"/>
  <c r="P11" i="1"/>
  <c r="P52" i="1"/>
  <c r="Z11" i="1"/>
  <c r="Z52" i="1"/>
  <c r="F11" i="1"/>
  <c r="F52" i="1"/>
  <c r="AW11" i="1"/>
  <c r="AW52" i="1"/>
  <c r="AE11" i="1"/>
  <c r="AE52" i="1"/>
  <c r="CK11" i="1"/>
  <c r="CK52" i="1"/>
  <c r="BV11" i="1"/>
  <c r="BV52" i="1"/>
  <c r="BQ11" i="1"/>
  <c r="BQ52" i="1"/>
  <c r="AA11" i="1"/>
  <c r="AA52" i="1"/>
  <c r="CM11" i="1"/>
  <c r="CM52" i="1"/>
  <c r="S11" i="1"/>
  <c r="S52" i="1"/>
  <c r="W11" i="1"/>
  <c r="W52" i="1"/>
  <c r="T11" i="1"/>
  <c r="T52" i="1"/>
  <c r="AL11" i="1"/>
  <c r="AL52" i="1"/>
  <c r="AS11" i="1"/>
  <c r="AS52" i="1"/>
  <c r="BW11" i="1"/>
  <c r="BW52" i="1"/>
  <c r="AZ11" i="1"/>
  <c r="AZ52" i="1"/>
  <c r="CL11" i="1"/>
  <c r="CL52" i="1"/>
  <c r="J11" i="1"/>
  <c r="J52" i="1"/>
  <c r="BT11" i="1"/>
  <c r="BT52" i="1"/>
  <c r="BF11" i="1"/>
  <c r="BF52" i="1"/>
  <c r="AY11" i="1"/>
  <c r="AY52" i="1"/>
  <c r="CH11" i="1"/>
  <c r="CH52" i="1"/>
  <c r="CW11" i="1"/>
  <c r="CW52" i="1"/>
  <c r="BG11" i="1"/>
  <c r="BG52" i="1"/>
  <c r="CA11" i="1"/>
  <c r="CA52" i="1"/>
  <c r="CI11" i="1"/>
  <c r="CI52" i="1"/>
  <c r="BH11" i="1"/>
  <c r="BH52" i="1"/>
  <c r="CO11" i="1"/>
  <c r="CO52" i="1"/>
  <c r="CF11" i="1"/>
  <c r="CF52" i="1"/>
  <c r="AP11" i="1"/>
  <c r="AP52" i="1"/>
  <c r="D11" i="1"/>
  <c r="D52" i="1"/>
  <c r="K11" i="1"/>
  <c r="K52" i="1"/>
  <c r="E11" i="1"/>
  <c r="E52" i="1"/>
  <c r="CG11" i="1"/>
  <c r="CG52" i="1"/>
  <c r="BO11" i="1"/>
  <c r="BO52" i="1"/>
  <c r="Q11" i="1"/>
  <c r="Q52" i="1"/>
  <c r="CT11" i="1"/>
  <c r="CT52" i="1"/>
  <c r="BB11" i="1"/>
  <c r="BB52" i="1"/>
  <c r="BP11" i="1"/>
  <c r="BP52" i="1"/>
  <c r="CV11" i="1"/>
  <c r="CV52" i="1"/>
  <c r="I11" i="1"/>
  <c r="I52" i="1"/>
  <c r="AV11" i="1"/>
  <c r="AV52" i="1"/>
  <c r="Y11" i="1"/>
  <c r="Y52" i="1"/>
  <c r="AM11" i="1"/>
  <c r="AM52" i="1"/>
  <c r="BJ11" i="1"/>
  <c r="BJ52" i="1"/>
  <c r="X11" i="1"/>
  <c r="X52" i="1"/>
  <c r="BI11" i="1"/>
  <c r="BI52" i="1"/>
  <c r="AI11" i="1"/>
  <c r="AI52" i="1"/>
  <c r="BD11" i="1"/>
  <c r="BD52" i="1"/>
  <c r="CP11" i="1"/>
  <c r="CP52" i="1"/>
  <c r="AH11" i="1"/>
  <c r="AH52" i="1"/>
  <c r="BM11" i="1"/>
  <c r="BM52" i="1"/>
  <c r="B11" i="1"/>
  <c r="B52" i="1"/>
  <c r="CB11" i="1"/>
  <c r="CB52" i="1"/>
  <c r="H11" i="1"/>
  <c r="H52" i="1"/>
  <c r="BK11" i="1"/>
  <c r="BK52" i="1"/>
  <c r="AX11" i="1"/>
  <c r="AX52" i="1"/>
  <c r="CJ11" i="1"/>
  <c r="CJ52" i="1"/>
  <c r="V11" i="1"/>
  <c r="V52" i="1"/>
  <c r="AD11" i="1"/>
  <c r="AD52" i="1"/>
  <c r="BL11" i="1"/>
  <c r="BL52" i="1"/>
  <c r="O11" i="1"/>
  <c r="O52" i="1"/>
  <c r="U11" i="1"/>
  <c r="U52" i="1"/>
  <c r="BN11" i="1"/>
  <c r="BN52" i="1"/>
  <c r="G11" i="1"/>
  <c r="G52" i="1"/>
  <c r="AQ11" i="1"/>
  <c r="AQ52" i="1"/>
  <c r="BC11" i="1"/>
  <c r="BC52" i="1"/>
  <c r="BY11" i="1"/>
  <c r="BY52" i="1"/>
  <c r="AU11" i="1"/>
  <c r="AU52" i="1"/>
  <c r="R11" i="1"/>
  <c r="R52" i="1"/>
  <c r="CN11" i="1"/>
  <c r="CN52" i="1"/>
  <c r="AR11" i="1"/>
  <c r="AR52" i="1"/>
  <c r="CC11" i="1"/>
  <c r="CC52" i="1"/>
  <c r="CR11" i="1"/>
  <c r="CR52" i="1"/>
  <c r="AG11" i="1"/>
  <c r="AG52" i="1"/>
  <c r="BE11" i="1"/>
  <c r="BE52" i="1"/>
  <c r="AC11" i="1"/>
  <c r="AC52" i="1"/>
  <c r="BS11" i="1"/>
  <c r="BS52" i="1"/>
  <c r="BU11" i="1"/>
  <c r="BU52" i="1"/>
  <c r="AO11" i="1"/>
  <c r="AO52" i="1"/>
  <c r="BX11" i="1"/>
  <c r="BX52" i="1"/>
  <c r="CQ11" i="1"/>
  <c r="CQ52" i="1"/>
  <c r="AJ11" i="1"/>
  <c r="AJ52" i="1"/>
  <c r="CE11" i="1"/>
  <c r="CE52" i="1"/>
  <c r="AK11" i="1"/>
  <c r="AK52" i="1"/>
  <c r="AT11" i="1"/>
  <c r="AT52" i="1"/>
  <c r="BA11" i="1"/>
  <c r="BA52" i="1"/>
  <c r="CD11" i="1"/>
  <c r="CD52" i="1"/>
  <c r="BR11" i="1"/>
  <c r="BR52" i="1"/>
  <c r="AB11" i="1"/>
  <c r="AB52" i="1"/>
  <c r="C11" i="1"/>
  <c r="C52" i="1"/>
  <c r="AN11" i="1"/>
  <c r="AN52" i="1"/>
  <c r="CU11" i="1"/>
  <c r="CU52" i="1"/>
  <c r="CS11" i="1"/>
  <c r="CS52" i="1"/>
  <c r="M11" i="1"/>
  <c r="M52" i="1"/>
  <c r="AF11" i="1"/>
  <c r="AF52" i="1"/>
  <c r="BZ11" i="1"/>
  <c r="BZ52" i="1"/>
  <c r="N11" i="1"/>
  <c r="N52" i="1"/>
  <c r="BA11" i="6"/>
  <c r="BA52" i="6"/>
  <c r="BO11" i="6"/>
  <c r="BO52" i="6"/>
  <c r="M11" i="6"/>
  <c r="M52" i="6"/>
  <c r="Q11" i="6"/>
  <c r="Q52" i="6"/>
  <c r="E11" i="6"/>
  <c r="E52" i="6"/>
  <c r="BP11" i="6"/>
  <c r="BP52" i="6"/>
  <c r="J11" i="6"/>
  <c r="J52" i="6"/>
  <c r="AB11" i="6"/>
  <c r="AB52" i="6"/>
  <c r="BB11" i="6"/>
  <c r="BB52" i="6"/>
  <c r="S11" i="6"/>
  <c r="S52" i="6"/>
  <c r="N11" i="6"/>
  <c r="N52" i="6"/>
  <c r="AM11" i="6"/>
  <c r="AM52" i="6"/>
  <c r="AC11" i="6"/>
  <c r="AC52" i="6"/>
  <c r="AE11" i="6"/>
  <c r="AE52" i="6"/>
  <c r="T11" i="6"/>
  <c r="T52" i="6"/>
  <c r="BX11" i="6"/>
  <c r="BX52" i="6"/>
  <c r="P11" i="6"/>
  <c r="P52" i="6"/>
  <c r="F11" i="6"/>
  <c r="F52" i="6"/>
  <c r="CP11" i="6"/>
  <c r="CP52" i="6"/>
  <c r="I11" i="6"/>
  <c r="I52" i="6"/>
  <c r="B52" i="6"/>
  <c r="B11" i="6"/>
  <c r="CA11" i="6"/>
  <c r="CA52" i="6"/>
  <c r="CT11" i="6"/>
  <c r="CT52" i="6"/>
  <c r="CI11" i="6"/>
  <c r="CI52" i="6"/>
  <c r="BL11" i="6"/>
  <c r="BL52" i="6"/>
  <c r="AD11" i="6"/>
  <c r="AD52" i="6"/>
  <c r="BG11" i="6"/>
  <c r="BG52" i="6"/>
  <c r="CN11" i="6"/>
  <c r="CN52" i="6"/>
  <c r="G11" i="6"/>
  <c r="G52" i="6"/>
  <c r="BI11" i="6"/>
  <c r="BI52" i="6"/>
  <c r="BZ11" i="6"/>
  <c r="BZ52" i="6"/>
  <c r="AY11" i="6"/>
  <c r="AY52" i="6"/>
  <c r="AR11" i="6"/>
  <c r="AR52" i="6"/>
  <c r="CQ11" i="6"/>
  <c r="CQ52" i="6"/>
  <c r="CF11" i="6"/>
  <c r="CF52" i="6"/>
  <c r="BJ11" i="6"/>
  <c r="BJ52" i="6"/>
  <c r="CB11" i="6"/>
  <c r="CB52" i="6"/>
  <c r="BR11" i="6"/>
  <c r="BR52" i="6"/>
  <c r="AU11" i="6"/>
  <c r="AU52" i="6"/>
  <c r="BU11" i="6"/>
  <c r="BU52" i="6"/>
  <c r="BC11" i="6"/>
  <c r="BC52" i="6"/>
  <c r="AF11" i="6"/>
  <c r="AF52" i="6"/>
  <c r="BN11" i="6"/>
  <c r="BN52" i="6"/>
  <c r="AN11" i="6"/>
  <c r="AN52" i="6"/>
  <c r="Y11" i="6"/>
  <c r="Y52" i="6"/>
  <c r="BW11" i="6"/>
  <c r="BW52" i="6"/>
  <c r="BM11" i="6"/>
  <c r="BM52" i="6"/>
  <c r="R11" i="6"/>
  <c r="R52" i="6"/>
  <c r="BK11" i="6"/>
  <c r="BK52" i="6"/>
  <c r="AZ11" i="6"/>
  <c r="AZ52" i="6"/>
  <c r="AV11" i="6"/>
  <c r="AV52" i="6"/>
  <c r="AL11" i="6"/>
  <c r="AL52" i="6"/>
  <c r="O11" i="6"/>
  <c r="O52" i="6"/>
  <c r="AO11" i="6"/>
  <c r="AO52" i="6"/>
  <c r="W11" i="6"/>
  <c r="W52" i="6"/>
  <c r="CL11" i="6"/>
  <c r="CL52" i="6"/>
  <c r="AH11" i="6"/>
  <c r="AH52" i="6"/>
  <c r="H11" i="6"/>
  <c r="H52" i="6"/>
  <c r="CR11" i="6"/>
  <c r="CR52" i="6"/>
  <c r="AQ11" i="6"/>
  <c r="AQ52" i="6"/>
  <c r="AG11" i="6"/>
  <c r="AG52" i="6"/>
  <c r="CK11" i="6"/>
  <c r="CK52" i="6"/>
  <c r="BQ11" i="6"/>
  <c r="BQ52" i="6"/>
  <c r="Z11" i="6"/>
  <c r="Z52" i="6"/>
  <c r="AA11" i="6"/>
  <c r="AA52" i="6"/>
  <c r="D11" i="6"/>
  <c r="D52" i="6"/>
  <c r="AI11" i="6"/>
  <c r="AI52" i="6"/>
  <c r="BV11" i="6"/>
  <c r="BV52" i="6"/>
  <c r="CJ11" i="6"/>
  <c r="CJ52" i="6"/>
  <c r="CO11" i="6"/>
  <c r="CO52" i="6"/>
  <c r="AJ11" i="6"/>
  <c r="AJ52" i="6"/>
  <c r="CC11" i="6"/>
  <c r="CC52" i="6"/>
  <c r="CW11" i="6"/>
  <c r="CW52" i="6"/>
  <c r="V11" i="6"/>
  <c r="V52" i="6"/>
  <c r="CD11" i="6"/>
  <c r="CD52" i="6"/>
  <c r="CG11" i="6"/>
  <c r="CG52" i="6"/>
  <c r="K11" i="6"/>
  <c r="K52" i="6"/>
  <c r="BT11" i="6"/>
  <c r="BT52" i="6"/>
  <c r="BE11" i="6"/>
  <c r="BE52" i="6"/>
  <c r="AK11" i="6"/>
  <c r="AK52" i="6"/>
  <c r="CS11" i="6"/>
  <c r="CS52" i="6"/>
  <c r="AX11" i="6"/>
  <c r="AX52" i="6"/>
  <c r="BY11" i="6"/>
  <c r="BY52" i="6"/>
  <c r="C11" i="6"/>
  <c r="C52" i="6"/>
  <c r="CM11" i="6"/>
  <c r="CM52" i="6"/>
  <c r="BD11" i="6"/>
  <c r="BD52" i="6"/>
  <c r="CU11" i="6"/>
  <c r="CU52" i="6"/>
  <c r="AS11" i="6"/>
  <c r="AS52" i="6"/>
  <c r="AW11" i="6"/>
  <c r="AW52" i="6"/>
  <c r="U11" i="6"/>
  <c r="U52" i="6"/>
  <c r="CV11" i="6"/>
  <c r="CV52" i="6"/>
  <c r="AP11" i="6"/>
  <c r="AP52" i="6"/>
  <c r="BH11" i="6"/>
  <c r="BH52" i="6"/>
  <c r="CH11" i="6"/>
  <c r="CH52" i="6"/>
  <c r="CE11" i="6"/>
  <c r="CE52" i="6"/>
  <c r="AT11" i="6"/>
  <c r="AT52" i="6"/>
  <c r="BS11" i="6"/>
  <c r="BS52" i="6"/>
  <c r="L11" i="6"/>
  <c r="L52" i="6"/>
  <c r="BF11" i="6"/>
  <c r="BF52" i="6"/>
  <c r="X11" i="6"/>
  <c r="X52" i="6"/>
  <c r="N12" i="1" l="1"/>
  <c r="N53" i="1"/>
  <c r="AF12" i="1"/>
  <c r="AF53" i="1"/>
  <c r="CS12" i="1"/>
  <c r="CS53" i="1"/>
  <c r="AN12" i="1"/>
  <c r="AN53" i="1"/>
  <c r="AB12" i="1"/>
  <c r="AB53" i="1"/>
  <c r="CD12" i="1"/>
  <c r="CD53" i="1"/>
  <c r="AT12" i="1"/>
  <c r="AT53" i="1"/>
  <c r="CE12" i="1"/>
  <c r="CE53" i="1"/>
  <c r="CQ12" i="1"/>
  <c r="CQ53" i="1"/>
  <c r="AO12" i="1"/>
  <c r="AO53" i="1"/>
  <c r="BS12" i="1"/>
  <c r="BS53" i="1"/>
  <c r="BE12" i="1"/>
  <c r="BE53" i="1"/>
  <c r="CR12" i="1"/>
  <c r="CR53" i="1"/>
  <c r="AR12" i="1"/>
  <c r="AR53" i="1"/>
  <c r="R12" i="1"/>
  <c r="R53" i="1"/>
  <c r="BY12" i="1"/>
  <c r="BY53" i="1"/>
  <c r="AQ12" i="1"/>
  <c r="AQ53" i="1"/>
  <c r="BN12" i="1"/>
  <c r="BN53" i="1"/>
  <c r="O12" i="1"/>
  <c r="O53" i="1"/>
  <c r="AD12" i="1"/>
  <c r="AD53" i="1"/>
  <c r="CJ12" i="1"/>
  <c r="CJ53" i="1"/>
  <c r="BK12" i="1"/>
  <c r="BK53" i="1"/>
  <c r="CB12" i="1"/>
  <c r="CB53" i="1"/>
  <c r="BM12" i="1"/>
  <c r="BM53" i="1"/>
  <c r="CP12" i="1"/>
  <c r="CP53" i="1"/>
  <c r="AI12" i="1"/>
  <c r="AI53" i="1"/>
  <c r="X12" i="1"/>
  <c r="X53" i="1"/>
  <c r="AM12" i="1"/>
  <c r="AM53" i="1"/>
  <c r="AV12" i="1"/>
  <c r="AV53" i="1"/>
  <c r="CV12" i="1"/>
  <c r="CV53" i="1"/>
  <c r="BB12" i="1"/>
  <c r="BB53" i="1"/>
  <c r="Q12" i="1"/>
  <c r="Q53" i="1"/>
  <c r="CG12" i="1"/>
  <c r="CG53" i="1"/>
  <c r="K12" i="1"/>
  <c r="K53" i="1"/>
  <c r="AP12" i="1"/>
  <c r="AP53" i="1"/>
  <c r="CO12" i="1"/>
  <c r="CO53" i="1"/>
  <c r="CI12" i="1"/>
  <c r="CI53" i="1"/>
  <c r="BG12" i="1"/>
  <c r="BG53" i="1"/>
  <c r="CH12" i="1"/>
  <c r="CH53" i="1"/>
  <c r="BF12" i="1"/>
  <c r="BF53" i="1"/>
  <c r="J12" i="1"/>
  <c r="J53" i="1"/>
  <c r="AZ12" i="1"/>
  <c r="AZ53" i="1"/>
  <c r="AS12" i="1"/>
  <c r="AS53" i="1"/>
  <c r="T12" i="1"/>
  <c r="T53" i="1"/>
  <c r="S12" i="1"/>
  <c r="S53" i="1"/>
  <c r="AA12" i="1"/>
  <c r="AA53" i="1"/>
  <c r="BV12" i="1"/>
  <c r="BV53" i="1"/>
  <c r="AE12" i="1"/>
  <c r="AE53" i="1"/>
  <c r="F12" i="1"/>
  <c r="F53" i="1"/>
  <c r="P12" i="1"/>
  <c r="P53" i="1"/>
  <c r="BZ12" i="1"/>
  <c r="BZ53" i="1"/>
  <c r="M12" i="1"/>
  <c r="M53" i="1"/>
  <c r="CU12" i="1"/>
  <c r="CU53" i="1"/>
  <c r="C12" i="1"/>
  <c r="C53" i="1"/>
  <c r="BR12" i="1"/>
  <c r="BR53" i="1"/>
  <c r="BA12" i="1"/>
  <c r="BA53" i="1"/>
  <c r="AK12" i="1"/>
  <c r="AK53" i="1"/>
  <c r="AJ12" i="1"/>
  <c r="AJ53" i="1"/>
  <c r="BX12" i="1"/>
  <c r="BX53" i="1"/>
  <c r="BU12" i="1"/>
  <c r="BU53" i="1"/>
  <c r="AC12" i="1"/>
  <c r="AC53" i="1"/>
  <c r="AG12" i="1"/>
  <c r="AG53" i="1"/>
  <c r="CC12" i="1"/>
  <c r="CC53" i="1"/>
  <c r="CN12" i="1"/>
  <c r="CN53" i="1"/>
  <c r="AU12" i="1"/>
  <c r="AU53" i="1"/>
  <c r="BC12" i="1"/>
  <c r="BC53" i="1"/>
  <c r="G12" i="1"/>
  <c r="G53" i="1"/>
  <c r="U12" i="1"/>
  <c r="U53" i="1"/>
  <c r="BL12" i="1"/>
  <c r="BL53" i="1"/>
  <c r="V12" i="1"/>
  <c r="V53" i="1"/>
  <c r="AX12" i="1"/>
  <c r="AX53" i="1"/>
  <c r="H12" i="1"/>
  <c r="H53" i="1"/>
  <c r="B12" i="1"/>
  <c r="B53" i="1"/>
  <c r="AH12" i="1"/>
  <c r="AH53" i="1"/>
  <c r="BD12" i="1"/>
  <c r="BD53" i="1"/>
  <c r="BI12" i="1"/>
  <c r="BI53" i="1"/>
  <c r="BJ12" i="1"/>
  <c r="BJ53" i="1"/>
  <c r="Y12" i="1"/>
  <c r="Y53" i="1"/>
  <c r="I12" i="1"/>
  <c r="I53" i="1"/>
  <c r="BP12" i="1"/>
  <c r="BP53" i="1"/>
  <c r="CT12" i="1"/>
  <c r="CT53" i="1"/>
  <c r="BO12" i="1"/>
  <c r="BO53" i="1"/>
  <c r="E12" i="1"/>
  <c r="E53" i="1"/>
  <c r="D12" i="1"/>
  <c r="D53" i="1"/>
  <c r="CF12" i="1"/>
  <c r="CF53" i="1"/>
  <c r="BH12" i="1"/>
  <c r="BH53" i="1"/>
  <c r="CA12" i="1"/>
  <c r="CA53" i="1"/>
  <c r="CW12" i="1"/>
  <c r="CW53" i="1"/>
  <c r="AY12" i="1"/>
  <c r="AY53" i="1"/>
  <c r="BT12" i="1"/>
  <c r="BT53" i="1"/>
  <c r="CL12" i="1"/>
  <c r="CL53" i="1"/>
  <c r="BW12" i="1"/>
  <c r="BW53" i="1"/>
  <c r="AL12" i="1"/>
  <c r="AL53" i="1"/>
  <c r="W12" i="1"/>
  <c r="W53" i="1"/>
  <c r="CM12" i="1"/>
  <c r="CM53" i="1"/>
  <c r="BQ12" i="1"/>
  <c r="BQ53" i="1"/>
  <c r="CK12" i="1"/>
  <c r="CK53" i="1"/>
  <c r="AW12" i="1"/>
  <c r="AW53" i="1"/>
  <c r="Z12" i="1"/>
  <c r="Z53" i="1"/>
  <c r="L12" i="1"/>
  <c r="L53" i="1"/>
  <c r="X12" i="6"/>
  <c r="X53" i="6"/>
  <c r="L12" i="6"/>
  <c r="L53" i="6"/>
  <c r="AT12" i="6"/>
  <c r="AT53" i="6"/>
  <c r="CH12" i="6"/>
  <c r="CH53" i="6"/>
  <c r="AP12" i="6"/>
  <c r="AP53" i="6"/>
  <c r="U12" i="6"/>
  <c r="U53" i="6"/>
  <c r="AS12" i="6"/>
  <c r="AS53" i="6"/>
  <c r="BD12" i="6"/>
  <c r="BD53" i="6"/>
  <c r="C12" i="6"/>
  <c r="C53" i="6"/>
  <c r="AX12" i="6"/>
  <c r="AX53" i="6"/>
  <c r="AK12" i="6"/>
  <c r="AK53" i="6"/>
  <c r="BT12" i="6"/>
  <c r="BT53" i="6"/>
  <c r="CG12" i="6"/>
  <c r="CG53" i="6"/>
  <c r="V12" i="6"/>
  <c r="V53" i="6"/>
  <c r="CC12" i="6"/>
  <c r="CC53" i="6"/>
  <c r="CO12" i="6"/>
  <c r="CO53" i="6"/>
  <c r="BV12" i="6"/>
  <c r="BV53" i="6"/>
  <c r="D12" i="6"/>
  <c r="D53" i="6"/>
  <c r="Z12" i="6"/>
  <c r="Z53" i="6"/>
  <c r="CK12" i="6"/>
  <c r="CK53" i="6"/>
  <c r="AQ12" i="6"/>
  <c r="AQ53" i="6"/>
  <c r="H12" i="6"/>
  <c r="H53" i="6"/>
  <c r="CL12" i="6"/>
  <c r="CL53" i="6"/>
  <c r="AO12" i="6"/>
  <c r="AO53" i="6"/>
  <c r="AL12" i="6"/>
  <c r="AL53" i="6"/>
  <c r="AZ12" i="6"/>
  <c r="AZ53" i="6"/>
  <c r="R12" i="6"/>
  <c r="R53" i="6"/>
  <c r="BW12" i="6"/>
  <c r="BW53" i="6"/>
  <c r="AN12" i="6"/>
  <c r="AN53" i="6"/>
  <c r="AF12" i="6"/>
  <c r="AF53" i="6"/>
  <c r="BU12" i="6"/>
  <c r="BU53" i="6"/>
  <c r="BR12" i="6"/>
  <c r="BR53" i="6"/>
  <c r="BJ12" i="6"/>
  <c r="BJ53" i="6"/>
  <c r="CQ12" i="6"/>
  <c r="CQ53" i="6"/>
  <c r="AY12" i="6"/>
  <c r="AY53" i="6"/>
  <c r="BI12" i="6"/>
  <c r="BI53" i="6"/>
  <c r="CN12" i="6"/>
  <c r="CN53" i="6"/>
  <c r="AD12" i="6"/>
  <c r="AD53" i="6"/>
  <c r="CI12" i="6"/>
  <c r="CI53" i="6"/>
  <c r="CA12" i="6"/>
  <c r="CA53" i="6"/>
  <c r="I12" i="6"/>
  <c r="I53" i="6"/>
  <c r="F12" i="6"/>
  <c r="F53" i="6"/>
  <c r="BX12" i="6"/>
  <c r="BX53" i="6"/>
  <c r="AE12" i="6"/>
  <c r="AE53" i="6"/>
  <c r="AM12" i="6"/>
  <c r="AM53" i="6"/>
  <c r="S12" i="6"/>
  <c r="S53" i="6"/>
  <c r="AB12" i="6"/>
  <c r="AB53" i="6"/>
  <c r="BP12" i="6"/>
  <c r="BP53" i="6"/>
  <c r="Q12" i="6"/>
  <c r="Q53" i="6"/>
  <c r="BO12" i="6"/>
  <c r="BO53" i="6"/>
  <c r="B12" i="6"/>
  <c r="B53" i="6"/>
  <c r="BF12" i="6"/>
  <c r="BF53" i="6"/>
  <c r="BS12" i="6"/>
  <c r="BS53" i="6"/>
  <c r="CE12" i="6"/>
  <c r="CE53" i="6"/>
  <c r="BH12" i="6"/>
  <c r="BH53" i="6"/>
  <c r="CV12" i="6"/>
  <c r="CV53" i="6"/>
  <c r="AW12" i="6"/>
  <c r="AW53" i="6"/>
  <c r="CU12" i="6"/>
  <c r="CU53" i="6"/>
  <c r="CM12" i="6"/>
  <c r="CM53" i="6"/>
  <c r="BY12" i="6"/>
  <c r="BY53" i="6"/>
  <c r="CS12" i="6"/>
  <c r="CS53" i="6"/>
  <c r="BE12" i="6"/>
  <c r="BE53" i="6"/>
  <c r="K12" i="6"/>
  <c r="K53" i="6"/>
  <c r="CD12" i="6"/>
  <c r="CD53" i="6"/>
  <c r="CW12" i="6"/>
  <c r="CW53" i="6"/>
  <c r="AJ12" i="6"/>
  <c r="AJ53" i="6"/>
  <c r="CJ12" i="6"/>
  <c r="CJ53" i="6"/>
  <c r="AI12" i="6"/>
  <c r="AI53" i="6"/>
  <c r="AA12" i="6"/>
  <c r="AA53" i="6"/>
  <c r="BQ12" i="6"/>
  <c r="BQ53" i="6"/>
  <c r="AG12" i="6"/>
  <c r="AG53" i="6"/>
  <c r="CR12" i="6"/>
  <c r="CR53" i="6"/>
  <c r="AH12" i="6"/>
  <c r="AH53" i="6"/>
  <c r="W12" i="6"/>
  <c r="W53" i="6"/>
  <c r="O12" i="6"/>
  <c r="O53" i="6"/>
  <c r="AV12" i="6"/>
  <c r="AV53" i="6"/>
  <c r="BK12" i="6"/>
  <c r="BK53" i="6"/>
  <c r="BM12" i="6"/>
  <c r="BM53" i="6"/>
  <c r="Y12" i="6"/>
  <c r="Y53" i="6"/>
  <c r="BN12" i="6"/>
  <c r="BN53" i="6"/>
  <c r="BC12" i="6"/>
  <c r="BC53" i="6"/>
  <c r="AU12" i="6"/>
  <c r="AU53" i="6"/>
  <c r="CB12" i="6"/>
  <c r="CB53" i="6"/>
  <c r="CF12" i="6"/>
  <c r="CF53" i="6"/>
  <c r="AR12" i="6"/>
  <c r="AR53" i="6"/>
  <c r="BZ12" i="6"/>
  <c r="BZ53" i="6"/>
  <c r="G12" i="6"/>
  <c r="G53" i="6"/>
  <c r="BG12" i="6"/>
  <c r="BG53" i="6"/>
  <c r="BL12" i="6"/>
  <c r="BL53" i="6"/>
  <c r="CT12" i="6"/>
  <c r="CT53" i="6"/>
  <c r="CP12" i="6"/>
  <c r="CP53" i="6"/>
  <c r="P12" i="6"/>
  <c r="P53" i="6"/>
  <c r="T12" i="6"/>
  <c r="T53" i="6"/>
  <c r="AC12" i="6"/>
  <c r="AC53" i="6"/>
  <c r="N12" i="6"/>
  <c r="N53" i="6"/>
  <c r="BB12" i="6"/>
  <c r="BB53" i="6"/>
  <c r="J12" i="6"/>
  <c r="J53" i="6"/>
  <c r="E12" i="6"/>
  <c r="E53" i="6"/>
  <c r="M12" i="6"/>
  <c r="M53" i="6"/>
  <c r="BA12" i="6"/>
  <c r="BA53" i="6"/>
  <c r="L13" i="1" l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54" i="1"/>
  <c r="AW13" i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54" i="1"/>
  <c r="BQ13" i="1"/>
  <c r="BQ14" i="1" s="1"/>
  <c r="BQ15" i="1" s="1"/>
  <c r="BQ16" i="1" s="1"/>
  <c r="BQ17" i="1" s="1"/>
  <c r="BQ18" i="1" s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54" i="1"/>
  <c r="W13" i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54" i="1"/>
  <c r="BW13" i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54" i="1"/>
  <c r="BT13" i="1"/>
  <c r="BT14" i="1" s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54" i="1"/>
  <c r="CW13" i="1"/>
  <c r="CW14" i="1" s="1"/>
  <c r="CW15" i="1" s="1"/>
  <c r="CW16" i="1" s="1"/>
  <c r="CW17" i="1" s="1"/>
  <c r="CW18" i="1" s="1"/>
  <c r="CW19" i="1" s="1"/>
  <c r="CW20" i="1" s="1"/>
  <c r="CW21" i="1" s="1"/>
  <c r="CW22" i="1" s="1"/>
  <c r="CW23" i="1" s="1"/>
  <c r="CW24" i="1" s="1"/>
  <c r="CW25" i="1" s="1"/>
  <c r="CW26" i="1" s="1"/>
  <c r="CW27" i="1" s="1"/>
  <c r="CW28" i="1" s="1"/>
  <c r="CW29" i="1" s="1"/>
  <c r="CW30" i="1" s="1"/>
  <c r="CW31" i="1" s="1"/>
  <c r="CW32" i="1" s="1"/>
  <c r="CW33" i="1" s="1"/>
  <c r="CW34" i="1" s="1"/>
  <c r="CW35" i="1" s="1"/>
  <c r="CW36" i="1" s="1"/>
  <c r="CW37" i="1" s="1"/>
  <c r="CW38" i="1" s="1"/>
  <c r="CW39" i="1" s="1"/>
  <c r="CW40" i="1" s="1"/>
  <c r="CW41" i="1" s="1"/>
  <c r="CW42" i="1" s="1"/>
  <c r="CW43" i="1" s="1"/>
  <c r="CW54" i="1"/>
  <c r="BH13" i="1"/>
  <c r="BH14" i="1" s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54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54" i="1"/>
  <c r="BO13" i="1"/>
  <c r="BO14" i="1" s="1"/>
  <c r="BO15" i="1" s="1"/>
  <c r="BO16" i="1" s="1"/>
  <c r="BO17" i="1" s="1"/>
  <c r="BO18" i="1" s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O33" i="1" s="1"/>
  <c r="BO34" i="1" s="1"/>
  <c r="BO35" i="1" s="1"/>
  <c r="BO36" i="1" s="1"/>
  <c r="BO37" i="1" s="1"/>
  <c r="BO38" i="1" s="1"/>
  <c r="BO39" i="1" s="1"/>
  <c r="BO40" i="1" s="1"/>
  <c r="BO41" i="1" s="1"/>
  <c r="BO42" i="1" s="1"/>
  <c r="BO43" i="1" s="1"/>
  <c r="BO54" i="1"/>
  <c r="BP13" i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54" i="1"/>
  <c r="Y13" i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54" i="1"/>
  <c r="BI13" i="1"/>
  <c r="BI14" i="1" s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BI35" i="1" s="1"/>
  <c r="BI36" i="1" s="1"/>
  <c r="BI37" i="1" s="1"/>
  <c r="BI38" i="1" s="1"/>
  <c r="BI39" i="1" s="1"/>
  <c r="BI40" i="1" s="1"/>
  <c r="BI41" i="1" s="1"/>
  <c r="BI42" i="1" s="1"/>
  <c r="BI43" i="1" s="1"/>
  <c r="BI54" i="1"/>
  <c r="AH13" i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54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54" i="1"/>
  <c r="V13" i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54" i="1"/>
  <c r="U13" i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54" i="1"/>
  <c r="BC13" i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54" i="1"/>
  <c r="CN13" i="1"/>
  <c r="CN14" i="1" s="1"/>
  <c r="CN15" i="1" s="1"/>
  <c r="CN16" i="1" s="1"/>
  <c r="CN17" i="1" s="1"/>
  <c r="CN18" i="1" s="1"/>
  <c r="CN19" i="1" s="1"/>
  <c r="CN20" i="1" s="1"/>
  <c r="CN21" i="1" s="1"/>
  <c r="CN22" i="1" s="1"/>
  <c r="CN23" i="1" s="1"/>
  <c r="CN24" i="1" s="1"/>
  <c r="CN25" i="1" s="1"/>
  <c r="CN26" i="1" s="1"/>
  <c r="CN27" i="1" s="1"/>
  <c r="CN28" i="1" s="1"/>
  <c r="CN29" i="1" s="1"/>
  <c r="CN30" i="1" s="1"/>
  <c r="CN31" i="1" s="1"/>
  <c r="CN32" i="1" s="1"/>
  <c r="CN33" i="1" s="1"/>
  <c r="CN34" i="1" s="1"/>
  <c r="CN35" i="1" s="1"/>
  <c r="CN36" i="1" s="1"/>
  <c r="CN37" i="1" s="1"/>
  <c r="CN38" i="1" s="1"/>
  <c r="CN39" i="1" s="1"/>
  <c r="CN40" i="1" s="1"/>
  <c r="CN41" i="1" s="1"/>
  <c r="CN42" i="1" s="1"/>
  <c r="CN43" i="1" s="1"/>
  <c r="CN54" i="1"/>
  <c r="AG13" i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54" i="1"/>
  <c r="BU13" i="1"/>
  <c r="BU14" i="1" s="1"/>
  <c r="BU15" i="1" s="1"/>
  <c r="BU16" i="1" s="1"/>
  <c r="BU17" i="1" s="1"/>
  <c r="BU18" i="1" s="1"/>
  <c r="BU19" i="1" s="1"/>
  <c r="BU20" i="1" s="1"/>
  <c r="BU21" i="1" s="1"/>
  <c r="BU22" i="1" s="1"/>
  <c r="BU23" i="1" s="1"/>
  <c r="BU24" i="1" s="1"/>
  <c r="BU25" i="1" s="1"/>
  <c r="BU26" i="1" s="1"/>
  <c r="BU27" i="1" s="1"/>
  <c r="BU28" i="1" s="1"/>
  <c r="BU29" i="1" s="1"/>
  <c r="BU30" i="1" s="1"/>
  <c r="BU31" i="1" s="1"/>
  <c r="BU32" i="1" s="1"/>
  <c r="BU33" i="1" s="1"/>
  <c r="BU34" i="1" s="1"/>
  <c r="BU35" i="1" s="1"/>
  <c r="BU36" i="1" s="1"/>
  <c r="BU37" i="1" s="1"/>
  <c r="BU38" i="1" s="1"/>
  <c r="BU39" i="1" s="1"/>
  <c r="BU40" i="1" s="1"/>
  <c r="BU41" i="1" s="1"/>
  <c r="BU42" i="1" s="1"/>
  <c r="BU43" i="1" s="1"/>
  <c r="BU54" i="1"/>
  <c r="AJ13" i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54" i="1"/>
  <c r="BA13" i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54" i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54" i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54" i="1"/>
  <c r="P13" i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54" i="1"/>
  <c r="AE13" i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54" i="1"/>
  <c r="AA13" i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54" i="1"/>
  <c r="T13" i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54" i="1"/>
  <c r="AZ13" i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54" i="1"/>
  <c r="BF13" i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54" i="1"/>
  <c r="BG13" i="1"/>
  <c r="BG14" i="1" s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54" i="1"/>
  <c r="CO13" i="1"/>
  <c r="CO14" i="1" s="1"/>
  <c r="CO15" i="1" s="1"/>
  <c r="CO16" i="1" s="1"/>
  <c r="CO17" i="1" s="1"/>
  <c r="CO18" i="1" s="1"/>
  <c r="CO19" i="1" s="1"/>
  <c r="CO20" i="1" s="1"/>
  <c r="CO21" i="1" s="1"/>
  <c r="CO22" i="1" s="1"/>
  <c r="CO23" i="1" s="1"/>
  <c r="CO24" i="1" s="1"/>
  <c r="CO25" i="1" s="1"/>
  <c r="CO26" i="1" s="1"/>
  <c r="CO27" i="1" s="1"/>
  <c r="CO28" i="1" s="1"/>
  <c r="CO29" i="1" s="1"/>
  <c r="CO30" i="1" s="1"/>
  <c r="CO31" i="1" s="1"/>
  <c r="CO32" i="1" s="1"/>
  <c r="CO33" i="1" s="1"/>
  <c r="CO34" i="1" s="1"/>
  <c r="CO35" i="1" s="1"/>
  <c r="CO36" i="1" s="1"/>
  <c r="CO37" i="1" s="1"/>
  <c r="CO38" i="1" s="1"/>
  <c r="CO39" i="1" s="1"/>
  <c r="CO40" i="1" s="1"/>
  <c r="CO41" i="1" s="1"/>
  <c r="CO42" i="1" s="1"/>
  <c r="CO43" i="1" s="1"/>
  <c r="CO54" i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54" i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54" i="1"/>
  <c r="CV13" i="1"/>
  <c r="CV14" i="1" s="1"/>
  <c r="CV15" i="1" s="1"/>
  <c r="CV16" i="1" s="1"/>
  <c r="CV17" i="1" s="1"/>
  <c r="CV18" i="1" s="1"/>
  <c r="CV19" i="1" s="1"/>
  <c r="CV20" i="1" s="1"/>
  <c r="CV21" i="1" s="1"/>
  <c r="CV22" i="1" s="1"/>
  <c r="CV23" i="1" s="1"/>
  <c r="CV24" i="1" s="1"/>
  <c r="CV25" i="1" s="1"/>
  <c r="CV26" i="1" s="1"/>
  <c r="CV27" i="1" s="1"/>
  <c r="CV28" i="1" s="1"/>
  <c r="CV29" i="1" s="1"/>
  <c r="CV30" i="1" s="1"/>
  <c r="CV31" i="1" s="1"/>
  <c r="CV32" i="1" s="1"/>
  <c r="CV33" i="1" s="1"/>
  <c r="CV34" i="1" s="1"/>
  <c r="CV35" i="1" s="1"/>
  <c r="CV36" i="1" s="1"/>
  <c r="CV37" i="1" s="1"/>
  <c r="CV38" i="1" s="1"/>
  <c r="CV39" i="1" s="1"/>
  <c r="CV40" i="1" s="1"/>
  <c r="CV41" i="1" s="1"/>
  <c r="CV42" i="1" s="1"/>
  <c r="CV43" i="1" s="1"/>
  <c r="CV54" i="1"/>
  <c r="AM13" i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54" i="1"/>
  <c r="AI13" i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54" i="1"/>
  <c r="BM13" i="1"/>
  <c r="BM14" i="1" s="1"/>
  <c r="BM15" i="1" s="1"/>
  <c r="BM16" i="1" s="1"/>
  <c r="BM17" i="1" s="1"/>
  <c r="BM18" i="1" s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M36" i="1" s="1"/>
  <c r="BM37" i="1" s="1"/>
  <c r="BM38" i="1" s="1"/>
  <c r="BM39" i="1" s="1"/>
  <c r="BM40" i="1" s="1"/>
  <c r="BM41" i="1" s="1"/>
  <c r="BM42" i="1" s="1"/>
  <c r="BM43" i="1" s="1"/>
  <c r="BM54" i="1"/>
  <c r="BK13" i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54" i="1"/>
  <c r="AD13" i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54" i="1"/>
  <c r="BN13" i="1"/>
  <c r="BN14" i="1" s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54" i="1"/>
  <c r="BY13" i="1"/>
  <c r="BY14" i="1" s="1"/>
  <c r="BY15" i="1" s="1"/>
  <c r="BY16" i="1" s="1"/>
  <c r="BY17" i="1" s="1"/>
  <c r="BY18" i="1" s="1"/>
  <c r="BY19" i="1" s="1"/>
  <c r="BY20" i="1" s="1"/>
  <c r="BY21" i="1" s="1"/>
  <c r="BY22" i="1" s="1"/>
  <c r="BY23" i="1" s="1"/>
  <c r="BY24" i="1" s="1"/>
  <c r="BY25" i="1" s="1"/>
  <c r="BY26" i="1" s="1"/>
  <c r="BY27" i="1" s="1"/>
  <c r="BY28" i="1" s="1"/>
  <c r="BY29" i="1" s="1"/>
  <c r="BY30" i="1" s="1"/>
  <c r="BY31" i="1" s="1"/>
  <c r="BY32" i="1" s="1"/>
  <c r="BY33" i="1" s="1"/>
  <c r="BY34" i="1" s="1"/>
  <c r="BY35" i="1" s="1"/>
  <c r="BY36" i="1" s="1"/>
  <c r="BY37" i="1" s="1"/>
  <c r="BY38" i="1" s="1"/>
  <c r="BY39" i="1" s="1"/>
  <c r="BY40" i="1" s="1"/>
  <c r="BY41" i="1" s="1"/>
  <c r="BY42" i="1" s="1"/>
  <c r="BY43" i="1" s="1"/>
  <c r="BY54" i="1"/>
  <c r="AR13" i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54" i="1"/>
  <c r="BE13" i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54" i="1"/>
  <c r="AO13" i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54" i="1"/>
  <c r="CE13" i="1"/>
  <c r="CE14" i="1" s="1"/>
  <c r="CE15" i="1" s="1"/>
  <c r="CE16" i="1" s="1"/>
  <c r="CE17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28" i="1" s="1"/>
  <c r="CE29" i="1" s="1"/>
  <c r="CE30" i="1" s="1"/>
  <c r="CE31" i="1" s="1"/>
  <c r="CE32" i="1" s="1"/>
  <c r="CE33" i="1" s="1"/>
  <c r="CE34" i="1" s="1"/>
  <c r="CE35" i="1" s="1"/>
  <c r="CE36" i="1" s="1"/>
  <c r="CE37" i="1" s="1"/>
  <c r="CE38" i="1" s="1"/>
  <c r="CE39" i="1" s="1"/>
  <c r="CE40" i="1" s="1"/>
  <c r="CE41" i="1" s="1"/>
  <c r="CE42" i="1" s="1"/>
  <c r="CE43" i="1" s="1"/>
  <c r="CE54" i="1"/>
  <c r="CD13" i="1"/>
  <c r="CD14" i="1" s="1"/>
  <c r="CD15" i="1" s="1"/>
  <c r="CD16" i="1" s="1"/>
  <c r="CD17" i="1" s="1"/>
  <c r="CD18" i="1" s="1"/>
  <c r="CD19" i="1" s="1"/>
  <c r="CD20" i="1" s="1"/>
  <c r="CD21" i="1" s="1"/>
  <c r="CD22" i="1" s="1"/>
  <c r="CD23" i="1" s="1"/>
  <c r="CD24" i="1" s="1"/>
  <c r="CD25" i="1" s="1"/>
  <c r="CD26" i="1" s="1"/>
  <c r="CD27" i="1" s="1"/>
  <c r="CD28" i="1" s="1"/>
  <c r="CD29" i="1" s="1"/>
  <c r="CD30" i="1" s="1"/>
  <c r="CD31" i="1" s="1"/>
  <c r="CD32" i="1" s="1"/>
  <c r="CD33" i="1" s="1"/>
  <c r="CD34" i="1" s="1"/>
  <c r="CD35" i="1" s="1"/>
  <c r="CD36" i="1" s="1"/>
  <c r="CD37" i="1" s="1"/>
  <c r="CD38" i="1" s="1"/>
  <c r="CD39" i="1" s="1"/>
  <c r="CD40" i="1" s="1"/>
  <c r="CD41" i="1" s="1"/>
  <c r="CD42" i="1" s="1"/>
  <c r="CD43" i="1" s="1"/>
  <c r="CD54" i="1"/>
  <c r="AN13" i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54" i="1"/>
  <c r="AF13" i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54" i="1"/>
  <c r="Z13" i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54" i="1"/>
  <c r="CK13" i="1"/>
  <c r="CK14" i="1" s="1"/>
  <c r="CK15" i="1" s="1"/>
  <c r="CK16" i="1" s="1"/>
  <c r="CK17" i="1" s="1"/>
  <c r="CK18" i="1" s="1"/>
  <c r="CK19" i="1" s="1"/>
  <c r="CK20" i="1" s="1"/>
  <c r="CK21" i="1" s="1"/>
  <c r="CK22" i="1" s="1"/>
  <c r="CK23" i="1" s="1"/>
  <c r="CK24" i="1" s="1"/>
  <c r="CK25" i="1" s="1"/>
  <c r="CK26" i="1" s="1"/>
  <c r="CK27" i="1" s="1"/>
  <c r="CK28" i="1" s="1"/>
  <c r="CK29" i="1" s="1"/>
  <c r="CK30" i="1" s="1"/>
  <c r="CK31" i="1" s="1"/>
  <c r="CK32" i="1" s="1"/>
  <c r="CK33" i="1" s="1"/>
  <c r="CK34" i="1" s="1"/>
  <c r="CK35" i="1" s="1"/>
  <c r="CK36" i="1" s="1"/>
  <c r="CK37" i="1" s="1"/>
  <c r="CK38" i="1" s="1"/>
  <c r="CK39" i="1" s="1"/>
  <c r="CK40" i="1" s="1"/>
  <c r="CK41" i="1" s="1"/>
  <c r="CK42" i="1" s="1"/>
  <c r="CK43" i="1" s="1"/>
  <c r="CK54" i="1"/>
  <c r="CM13" i="1"/>
  <c r="CM14" i="1" s="1"/>
  <c r="CM15" i="1" s="1"/>
  <c r="CM16" i="1" s="1"/>
  <c r="CM17" i="1" s="1"/>
  <c r="CM18" i="1" s="1"/>
  <c r="CM19" i="1" s="1"/>
  <c r="CM20" i="1" s="1"/>
  <c r="CM21" i="1" s="1"/>
  <c r="CM22" i="1" s="1"/>
  <c r="CM23" i="1" s="1"/>
  <c r="CM24" i="1" s="1"/>
  <c r="CM25" i="1" s="1"/>
  <c r="CM26" i="1" s="1"/>
  <c r="CM27" i="1" s="1"/>
  <c r="CM28" i="1" s="1"/>
  <c r="CM29" i="1" s="1"/>
  <c r="CM30" i="1" s="1"/>
  <c r="CM31" i="1" s="1"/>
  <c r="CM32" i="1" s="1"/>
  <c r="CM33" i="1" s="1"/>
  <c r="CM34" i="1" s="1"/>
  <c r="CM35" i="1" s="1"/>
  <c r="CM36" i="1" s="1"/>
  <c r="CM37" i="1" s="1"/>
  <c r="CM38" i="1" s="1"/>
  <c r="CM39" i="1" s="1"/>
  <c r="CM40" i="1" s="1"/>
  <c r="CM41" i="1" s="1"/>
  <c r="CM42" i="1" s="1"/>
  <c r="CM43" i="1" s="1"/>
  <c r="CM54" i="1"/>
  <c r="AL13" i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54" i="1"/>
  <c r="CL13" i="1"/>
  <c r="CL14" i="1" s="1"/>
  <c r="CL15" i="1" s="1"/>
  <c r="CL16" i="1" s="1"/>
  <c r="CL17" i="1" s="1"/>
  <c r="CL18" i="1" s="1"/>
  <c r="CL19" i="1" s="1"/>
  <c r="CL20" i="1" s="1"/>
  <c r="CL21" i="1" s="1"/>
  <c r="CL22" i="1" s="1"/>
  <c r="CL23" i="1" s="1"/>
  <c r="CL24" i="1" s="1"/>
  <c r="CL25" i="1" s="1"/>
  <c r="CL26" i="1" s="1"/>
  <c r="CL27" i="1" s="1"/>
  <c r="CL28" i="1" s="1"/>
  <c r="CL29" i="1" s="1"/>
  <c r="CL30" i="1" s="1"/>
  <c r="CL31" i="1" s="1"/>
  <c r="CL32" i="1" s="1"/>
  <c r="CL33" i="1" s="1"/>
  <c r="CL34" i="1" s="1"/>
  <c r="CL35" i="1" s="1"/>
  <c r="CL36" i="1" s="1"/>
  <c r="CL37" i="1" s="1"/>
  <c r="CL38" i="1" s="1"/>
  <c r="CL39" i="1" s="1"/>
  <c r="CL40" i="1" s="1"/>
  <c r="CL41" i="1" s="1"/>
  <c r="CL42" i="1" s="1"/>
  <c r="CL43" i="1" s="1"/>
  <c r="CL54" i="1"/>
  <c r="AY13" i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54" i="1"/>
  <c r="CA13" i="1"/>
  <c r="CA14" i="1" s="1"/>
  <c r="CA15" i="1" s="1"/>
  <c r="CA16" i="1" s="1"/>
  <c r="CA17" i="1" s="1"/>
  <c r="CA18" i="1" s="1"/>
  <c r="CA19" i="1" s="1"/>
  <c r="CA20" i="1" s="1"/>
  <c r="CA21" i="1" s="1"/>
  <c r="CA22" i="1" s="1"/>
  <c r="CA23" i="1" s="1"/>
  <c r="CA24" i="1" s="1"/>
  <c r="CA25" i="1" s="1"/>
  <c r="CA26" i="1" s="1"/>
  <c r="CA27" i="1" s="1"/>
  <c r="CA28" i="1" s="1"/>
  <c r="CA29" i="1" s="1"/>
  <c r="CA30" i="1" s="1"/>
  <c r="CA31" i="1" s="1"/>
  <c r="CA32" i="1" s="1"/>
  <c r="CA33" i="1" s="1"/>
  <c r="CA34" i="1" s="1"/>
  <c r="CA35" i="1" s="1"/>
  <c r="CA36" i="1" s="1"/>
  <c r="CA37" i="1" s="1"/>
  <c r="CA38" i="1" s="1"/>
  <c r="CA39" i="1" s="1"/>
  <c r="CA40" i="1" s="1"/>
  <c r="CA41" i="1" s="1"/>
  <c r="CA42" i="1" s="1"/>
  <c r="CA43" i="1" s="1"/>
  <c r="CA54" i="1"/>
  <c r="CF13" i="1"/>
  <c r="CF14" i="1" s="1"/>
  <c r="CF15" i="1" s="1"/>
  <c r="CF16" i="1" s="1"/>
  <c r="CF17" i="1" s="1"/>
  <c r="CF18" i="1" s="1"/>
  <c r="CF19" i="1" s="1"/>
  <c r="CF20" i="1" s="1"/>
  <c r="CF21" i="1" s="1"/>
  <c r="CF22" i="1" s="1"/>
  <c r="CF23" i="1" s="1"/>
  <c r="CF24" i="1" s="1"/>
  <c r="CF25" i="1" s="1"/>
  <c r="CF26" i="1" s="1"/>
  <c r="CF27" i="1" s="1"/>
  <c r="CF28" i="1" s="1"/>
  <c r="CF29" i="1" s="1"/>
  <c r="CF30" i="1" s="1"/>
  <c r="CF31" i="1" s="1"/>
  <c r="CF32" i="1" s="1"/>
  <c r="CF33" i="1" s="1"/>
  <c r="CF34" i="1" s="1"/>
  <c r="CF35" i="1" s="1"/>
  <c r="CF36" i="1" s="1"/>
  <c r="CF37" i="1" s="1"/>
  <c r="CF38" i="1" s="1"/>
  <c r="CF39" i="1" s="1"/>
  <c r="CF40" i="1" s="1"/>
  <c r="CF41" i="1" s="1"/>
  <c r="CF42" i="1" s="1"/>
  <c r="CF43" i="1" s="1"/>
  <c r="CF54" i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54" i="1"/>
  <c r="CT13" i="1"/>
  <c r="CT14" i="1" s="1"/>
  <c r="CT15" i="1" s="1"/>
  <c r="CT16" i="1" s="1"/>
  <c r="CT17" i="1" s="1"/>
  <c r="CT18" i="1" s="1"/>
  <c r="CT19" i="1" s="1"/>
  <c r="CT20" i="1" s="1"/>
  <c r="CT21" i="1" s="1"/>
  <c r="CT22" i="1" s="1"/>
  <c r="CT23" i="1" s="1"/>
  <c r="CT24" i="1" s="1"/>
  <c r="CT25" i="1" s="1"/>
  <c r="CT26" i="1" s="1"/>
  <c r="CT27" i="1" s="1"/>
  <c r="CT28" i="1" s="1"/>
  <c r="CT29" i="1" s="1"/>
  <c r="CT30" i="1" s="1"/>
  <c r="CT31" i="1" s="1"/>
  <c r="CT32" i="1" s="1"/>
  <c r="CT33" i="1" s="1"/>
  <c r="CT34" i="1" s="1"/>
  <c r="CT35" i="1" s="1"/>
  <c r="CT36" i="1" s="1"/>
  <c r="CT37" i="1" s="1"/>
  <c r="CT38" i="1" s="1"/>
  <c r="CT39" i="1" s="1"/>
  <c r="CT40" i="1" s="1"/>
  <c r="CT41" i="1" s="1"/>
  <c r="CT42" i="1" s="1"/>
  <c r="CT43" i="1" s="1"/>
  <c r="CT54" i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54" i="1"/>
  <c r="BJ13" i="1"/>
  <c r="BJ14" i="1" s="1"/>
  <c r="BJ15" i="1" s="1"/>
  <c r="BJ16" i="1" s="1"/>
  <c r="BJ17" i="1" s="1"/>
  <c r="BJ18" i="1" s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J35" i="1" s="1"/>
  <c r="BJ36" i="1" s="1"/>
  <c r="BJ37" i="1" s="1"/>
  <c r="BJ38" i="1" s="1"/>
  <c r="BJ39" i="1" s="1"/>
  <c r="BJ40" i="1" s="1"/>
  <c r="BJ41" i="1" s="1"/>
  <c r="BJ42" i="1" s="1"/>
  <c r="BJ43" i="1" s="1"/>
  <c r="BJ54" i="1"/>
  <c r="BD13" i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54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54" i="1"/>
  <c r="AX13" i="1"/>
  <c r="AX14" i="1" s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3" i="1" s="1"/>
  <c r="AX54" i="1"/>
  <c r="BL13" i="1"/>
  <c r="BL14" i="1" s="1"/>
  <c r="BL15" i="1" s="1"/>
  <c r="BL16" i="1" s="1"/>
  <c r="BL17" i="1" s="1"/>
  <c r="BL18" i="1" s="1"/>
  <c r="BL19" i="1" s="1"/>
  <c r="BL20" i="1" s="1"/>
  <c r="BL21" i="1" s="1"/>
  <c r="BL22" i="1" s="1"/>
  <c r="BL23" i="1" s="1"/>
  <c r="BL24" i="1" s="1"/>
  <c r="BL25" i="1" s="1"/>
  <c r="BL26" i="1" s="1"/>
  <c r="BL27" i="1" s="1"/>
  <c r="BL28" i="1" s="1"/>
  <c r="BL29" i="1" s="1"/>
  <c r="BL30" i="1" s="1"/>
  <c r="BL31" i="1" s="1"/>
  <c r="BL32" i="1" s="1"/>
  <c r="BL33" i="1" s="1"/>
  <c r="BL34" i="1" s="1"/>
  <c r="BL35" i="1" s="1"/>
  <c r="BL36" i="1" s="1"/>
  <c r="BL37" i="1" s="1"/>
  <c r="BL38" i="1" s="1"/>
  <c r="BL39" i="1" s="1"/>
  <c r="BL40" i="1" s="1"/>
  <c r="BL41" i="1" s="1"/>
  <c r="BL42" i="1" s="1"/>
  <c r="BL43" i="1" s="1"/>
  <c r="BL54" i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54" i="1"/>
  <c r="AU13" i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54" i="1"/>
  <c r="CC13" i="1"/>
  <c r="CC14" i="1" s="1"/>
  <c r="CC15" i="1" s="1"/>
  <c r="CC16" i="1" s="1"/>
  <c r="CC17" i="1" s="1"/>
  <c r="CC18" i="1" s="1"/>
  <c r="CC19" i="1" s="1"/>
  <c r="CC20" i="1" s="1"/>
  <c r="CC21" i="1" s="1"/>
  <c r="CC22" i="1" s="1"/>
  <c r="CC23" i="1" s="1"/>
  <c r="CC24" i="1" s="1"/>
  <c r="CC25" i="1" s="1"/>
  <c r="CC26" i="1" s="1"/>
  <c r="CC27" i="1" s="1"/>
  <c r="CC28" i="1" s="1"/>
  <c r="CC29" i="1" s="1"/>
  <c r="CC30" i="1" s="1"/>
  <c r="CC31" i="1" s="1"/>
  <c r="CC32" i="1" s="1"/>
  <c r="CC33" i="1" s="1"/>
  <c r="CC34" i="1" s="1"/>
  <c r="CC35" i="1" s="1"/>
  <c r="CC36" i="1" s="1"/>
  <c r="CC37" i="1" s="1"/>
  <c r="CC38" i="1" s="1"/>
  <c r="CC39" i="1" s="1"/>
  <c r="CC40" i="1" s="1"/>
  <c r="CC41" i="1" s="1"/>
  <c r="CC42" i="1" s="1"/>
  <c r="CC43" i="1" s="1"/>
  <c r="CC54" i="1"/>
  <c r="AC13" i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54" i="1"/>
  <c r="BX13" i="1"/>
  <c r="BX14" i="1" s="1"/>
  <c r="BX15" i="1" s="1"/>
  <c r="BX16" i="1" s="1"/>
  <c r="BX17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28" i="1" s="1"/>
  <c r="BX29" i="1" s="1"/>
  <c r="BX30" i="1" s="1"/>
  <c r="BX31" i="1" s="1"/>
  <c r="BX32" i="1" s="1"/>
  <c r="BX33" i="1" s="1"/>
  <c r="BX34" i="1" s="1"/>
  <c r="BX35" i="1" s="1"/>
  <c r="BX36" i="1" s="1"/>
  <c r="BX37" i="1" s="1"/>
  <c r="BX38" i="1" s="1"/>
  <c r="BX39" i="1" s="1"/>
  <c r="BX40" i="1" s="1"/>
  <c r="BX41" i="1" s="1"/>
  <c r="BX42" i="1" s="1"/>
  <c r="BX43" i="1" s="1"/>
  <c r="BX54" i="1"/>
  <c r="AK13" i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54" i="1"/>
  <c r="BR13" i="1"/>
  <c r="BR14" i="1" s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54" i="1"/>
  <c r="CU13" i="1"/>
  <c r="CU14" i="1" s="1"/>
  <c r="CU15" i="1" s="1"/>
  <c r="CU16" i="1" s="1"/>
  <c r="CU17" i="1" s="1"/>
  <c r="CU18" i="1" s="1"/>
  <c r="CU19" i="1" s="1"/>
  <c r="CU20" i="1" s="1"/>
  <c r="CU21" i="1" s="1"/>
  <c r="CU22" i="1" s="1"/>
  <c r="CU23" i="1" s="1"/>
  <c r="CU24" i="1" s="1"/>
  <c r="CU25" i="1" s="1"/>
  <c r="CU26" i="1" s="1"/>
  <c r="CU27" i="1" s="1"/>
  <c r="CU28" i="1" s="1"/>
  <c r="CU29" i="1" s="1"/>
  <c r="CU30" i="1" s="1"/>
  <c r="CU31" i="1" s="1"/>
  <c r="CU32" i="1" s="1"/>
  <c r="CU33" i="1" s="1"/>
  <c r="CU34" i="1" s="1"/>
  <c r="CU35" i="1" s="1"/>
  <c r="CU36" i="1" s="1"/>
  <c r="CU37" i="1" s="1"/>
  <c r="CU38" i="1" s="1"/>
  <c r="CU39" i="1" s="1"/>
  <c r="CU40" i="1" s="1"/>
  <c r="CU41" i="1" s="1"/>
  <c r="CU42" i="1" s="1"/>
  <c r="CU43" i="1" s="1"/>
  <c r="CU54" i="1"/>
  <c r="BZ13" i="1"/>
  <c r="BZ14" i="1" s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54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54" i="1"/>
  <c r="BV13" i="1"/>
  <c r="BV14" i="1" s="1"/>
  <c r="BV15" i="1" s="1"/>
  <c r="BV16" i="1" s="1"/>
  <c r="BV17" i="1" s="1"/>
  <c r="BV18" i="1" s="1"/>
  <c r="BV19" i="1" s="1"/>
  <c r="BV20" i="1" s="1"/>
  <c r="BV21" i="1" s="1"/>
  <c r="BV22" i="1" s="1"/>
  <c r="BV23" i="1" s="1"/>
  <c r="BV24" i="1" s="1"/>
  <c r="BV25" i="1" s="1"/>
  <c r="BV26" i="1" s="1"/>
  <c r="BV27" i="1" s="1"/>
  <c r="BV28" i="1" s="1"/>
  <c r="BV29" i="1" s="1"/>
  <c r="BV30" i="1" s="1"/>
  <c r="BV31" i="1" s="1"/>
  <c r="BV32" i="1" s="1"/>
  <c r="BV33" i="1" s="1"/>
  <c r="BV34" i="1" s="1"/>
  <c r="BV35" i="1" s="1"/>
  <c r="BV36" i="1" s="1"/>
  <c r="BV37" i="1" s="1"/>
  <c r="BV38" i="1" s="1"/>
  <c r="BV39" i="1" s="1"/>
  <c r="BV40" i="1" s="1"/>
  <c r="BV41" i="1" s="1"/>
  <c r="BV42" i="1" s="1"/>
  <c r="BV43" i="1" s="1"/>
  <c r="BV54" i="1"/>
  <c r="S13" i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54" i="1"/>
  <c r="AS13" i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54" i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54" i="1"/>
  <c r="CH13" i="1"/>
  <c r="CH14" i="1" s="1"/>
  <c r="CH15" i="1" s="1"/>
  <c r="CH16" i="1" s="1"/>
  <c r="CH17" i="1" s="1"/>
  <c r="CH18" i="1" s="1"/>
  <c r="CH19" i="1" s="1"/>
  <c r="CH20" i="1" s="1"/>
  <c r="CH21" i="1" s="1"/>
  <c r="CH22" i="1" s="1"/>
  <c r="CH23" i="1" s="1"/>
  <c r="CH24" i="1" s="1"/>
  <c r="CH25" i="1" s="1"/>
  <c r="CH26" i="1" s="1"/>
  <c r="CH27" i="1" s="1"/>
  <c r="CH28" i="1" s="1"/>
  <c r="CH29" i="1" s="1"/>
  <c r="CH30" i="1" s="1"/>
  <c r="CH31" i="1" s="1"/>
  <c r="CH32" i="1" s="1"/>
  <c r="CH33" i="1" s="1"/>
  <c r="CH34" i="1" s="1"/>
  <c r="CH35" i="1" s="1"/>
  <c r="CH36" i="1" s="1"/>
  <c r="CH37" i="1" s="1"/>
  <c r="CH38" i="1" s="1"/>
  <c r="CH39" i="1" s="1"/>
  <c r="CH40" i="1" s="1"/>
  <c r="CH41" i="1" s="1"/>
  <c r="CH42" i="1" s="1"/>
  <c r="CH43" i="1" s="1"/>
  <c r="CH54" i="1"/>
  <c r="CI13" i="1"/>
  <c r="CI14" i="1" s="1"/>
  <c r="CI15" i="1" s="1"/>
  <c r="CI16" i="1" s="1"/>
  <c r="CI17" i="1" s="1"/>
  <c r="CI18" i="1" s="1"/>
  <c r="CI19" i="1" s="1"/>
  <c r="CI20" i="1" s="1"/>
  <c r="CI21" i="1" s="1"/>
  <c r="CI22" i="1" s="1"/>
  <c r="CI23" i="1" s="1"/>
  <c r="CI24" i="1" s="1"/>
  <c r="CI25" i="1" s="1"/>
  <c r="CI26" i="1" s="1"/>
  <c r="CI27" i="1" s="1"/>
  <c r="CI28" i="1" s="1"/>
  <c r="CI29" i="1" s="1"/>
  <c r="CI30" i="1" s="1"/>
  <c r="CI31" i="1" s="1"/>
  <c r="CI32" i="1" s="1"/>
  <c r="CI33" i="1" s="1"/>
  <c r="CI34" i="1" s="1"/>
  <c r="CI35" i="1" s="1"/>
  <c r="CI36" i="1" s="1"/>
  <c r="CI37" i="1" s="1"/>
  <c r="CI38" i="1" s="1"/>
  <c r="CI39" i="1" s="1"/>
  <c r="CI40" i="1" s="1"/>
  <c r="CI41" i="1" s="1"/>
  <c r="CI42" i="1" s="1"/>
  <c r="CI43" i="1" s="1"/>
  <c r="CI54" i="1"/>
  <c r="AP13" i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54" i="1"/>
  <c r="CG13" i="1"/>
  <c r="CG14" i="1" s="1"/>
  <c r="CG15" i="1" s="1"/>
  <c r="CG16" i="1" s="1"/>
  <c r="CG17" i="1" s="1"/>
  <c r="CG18" i="1" s="1"/>
  <c r="CG19" i="1" s="1"/>
  <c r="CG20" i="1" s="1"/>
  <c r="CG21" i="1" s="1"/>
  <c r="CG22" i="1" s="1"/>
  <c r="CG23" i="1" s="1"/>
  <c r="CG24" i="1" s="1"/>
  <c r="CG25" i="1" s="1"/>
  <c r="CG26" i="1" s="1"/>
  <c r="CG27" i="1" s="1"/>
  <c r="CG28" i="1" s="1"/>
  <c r="CG29" i="1" s="1"/>
  <c r="CG30" i="1" s="1"/>
  <c r="CG31" i="1" s="1"/>
  <c r="CG32" i="1" s="1"/>
  <c r="CG33" i="1" s="1"/>
  <c r="CG34" i="1" s="1"/>
  <c r="CG35" i="1" s="1"/>
  <c r="CG36" i="1" s="1"/>
  <c r="CG37" i="1" s="1"/>
  <c r="CG38" i="1" s="1"/>
  <c r="CG39" i="1" s="1"/>
  <c r="CG40" i="1" s="1"/>
  <c r="CG41" i="1" s="1"/>
  <c r="CG42" i="1" s="1"/>
  <c r="CG43" i="1" s="1"/>
  <c r="CG54" i="1"/>
  <c r="BB13" i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54" i="1"/>
  <c r="AV13" i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54" i="1"/>
  <c r="X13" i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54" i="1"/>
  <c r="CP13" i="1"/>
  <c r="CP14" i="1" s="1"/>
  <c r="CP15" i="1" s="1"/>
  <c r="CP16" i="1" s="1"/>
  <c r="CP17" i="1" s="1"/>
  <c r="CP18" i="1" s="1"/>
  <c r="CP19" i="1" s="1"/>
  <c r="CP20" i="1" s="1"/>
  <c r="CP21" i="1" s="1"/>
  <c r="CP22" i="1" s="1"/>
  <c r="CP23" i="1" s="1"/>
  <c r="CP24" i="1" s="1"/>
  <c r="CP25" i="1" s="1"/>
  <c r="CP26" i="1" s="1"/>
  <c r="CP27" i="1" s="1"/>
  <c r="CP28" i="1" s="1"/>
  <c r="CP29" i="1" s="1"/>
  <c r="CP30" i="1" s="1"/>
  <c r="CP31" i="1" s="1"/>
  <c r="CP32" i="1" s="1"/>
  <c r="CP33" i="1" s="1"/>
  <c r="CP34" i="1" s="1"/>
  <c r="CP35" i="1" s="1"/>
  <c r="CP36" i="1" s="1"/>
  <c r="CP37" i="1" s="1"/>
  <c r="CP38" i="1" s="1"/>
  <c r="CP39" i="1" s="1"/>
  <c r="CP40" i="1" s="1"/>
  <c r="CP41" i="1" s="1"/>
  <c r="CP42" i="1" s="1"/>
  <c r="CP43" i="1" s="1"/>
  <c r="CP54" i="1"/>
  <c r="CB13" i="1"/>
  <c r="CB14" i="1" s="1"/>
  <c r="CB15" i="1" s="1"/>
  <c r="CB16" i="1" s="1"/>
  <c r="CB17" i="1" s="1"/>
  <c r="CB18" i="1" s="1"/>
  <c r="CB19" i="1" s="1"/>
  <c r="CB20" i="1" s="1"/>
  <c r="CB21" i="1" s="1"/>
  <c r="CB22" i="1" s="1"/>
  <c r="CB23" i="1" s="1"/>
  <c r="CB24" i="1" s="1"/>
  <c r="CB25" i="1" s="1"/>
  <c r="CB26" i="1" s="1"/>
  <c r="CB27" i="1" s="1"/>
  <c r="CB28" i="1" s="1"/>
  <c r="CB29" i="1" s="1"/>
  <c r="CB30" i="1" s="1"/>
  <c r="CB31" i="1" s="1"/>
  <c r="CB32" i="1" s="1"/>
  <c r="CB33" i="1" s="1"/>
  <c r="CB34" i="1" s="1"/>
  <c r="CB35" i="1" s="1"/>
  <c r="CB36" i="1" s="1"/>
  <c r="CB37" i="1" s="1"/>
  <c r="CB38" i="1" s="1"/>
  <c r="CB39" i="1" s="1"/>
  <c r="CB40" i="1" s="1"/>
  <c r="CB41" i="1" s="1"/>
  <c r="CB42" i="1" s="1"/>
  <c r="CB43" i="1" s="1"/>
  <c r="CB54" i="1"/>
  <c r="CJ13" i="1"/>
  <c r="CJ14" i="1" s="1"/>
  <c r="CJ15" i="1" s="1"/>
  <c r="CJ16" i="1" s="1"/>
  <c r="CJ17" i="1" s="1"/>
  <c r="CJ18" i="1" s="1"/>
  <c r="CJ19" i="1" s="1"/>
  <c r="CJ20" i="1" s="1"/>
  <c r="CJ21" i="1" s="1"/>
  <c r="CJ22" i="1" s="1"/>
  <c r="CJ23" i="1" s="1"/>
  <c r="CJ24" i="1" s="1"/>
  <c r="CJ25" i="1" s="1"/>
  <c r="CJ26" i="1" s="1"/>
  <c r="CJ27" i="1" s="1"/>
  <c r="CJ28" i="1" s="1"/>
  <c r="CJ29" i="1" s="1"/>
  <c r="CJ30" i="1" s="1"/>
  <c r="CJ31" i="1" s="1"/>
  <c r="CJ32" i="1" s="1"/>
  <c r="CJ33" i="1" s="1"/>
  <c r="CJ34" i="1" s="1"/>
  <c r="CJ35" i="1" s="1"/>
  <c r="CJ36" i="1" s="1"/>
  <c r="CJ37" i="1" s="1"/>
  <c r="CJ38" i="1" s="1"/>
  <c r="CJ39" i="1" s="1"/>
  <c r="CJ40" i="1" s="1"/>
  <c r="CJ41" i="1" s="1"/>
  <c r="CJ42" i="1" s="1"/>
  <c r="CJ43" i="1" s="1"/>
  <c r="CJ54" i="1"/>
  <c r="O13" i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54" i="1"/>
  <c r="AQ13" i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54" i="1"/>
  <c r="R13" i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54" i="1"/>
  <c r="CR13" i="1"/>
  <c r="CR14" i="1" s="1"/>
  <c r="CR15" i="1" s="1"/>
  <c r="CR16" i="1" s="1"/>
  <c r="CR17" i="1" s="1"/>
  <c r="CR18" i="1" s="1"/>
  <c r="CR19" i="1" s="1"/>
  <c r="CR20" i="1" s="1"/>
  <c r="CR21" i="1" s="1"/>
  <c r="CR22" i="1" s="1"/>
  <c r="CR23" i="1" s="1"/>
  <c r="CR24" i="1" s="1"/>
  <c r="CR25" i="1" s="1"/>
  <c r="CR26" i="1" s="1"/>
  <c r="CR27" i="1" s="1"/>
  <c r="CR28" i="1" s="1"/>
  <c r="CR29" i="1" s="1"/>
  <c r="CR30" i="1" s="1"/>
  <c r="CR31" i="1" s="1"/>
  <c r="CR32" i="1" s="1"/>
  <c r="CR33" i="1" s="1"/>
  <c r="CR34" i="1" s="1"/>
  <c r="CR35" i="1" s="1"/>
  <c r="CR36" i="1" s="1"/>
  <c r="CR37" i="1" s="1"/>
  <c r="CR38" i="1" s="1"/>
  <c r="CR39" i="1" s="1"/>
  <c r="CR40" i="1" s="1"/>
  <c r="CR41" i="1" s="1"/>
  <c r="CR42" i="1" s="1"/>
  <c r="CR43" i="1" s="1"/>
  <c r="CR54" i="1"/>
  <c r="BS13" i="1"/>
  <c r="BS14" i="1" s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S32" i="1" s="1"/>
  <c r="BS33" i="1" s="1"/>
  <c r="BS34" i="1" s="1"/>
  <c r="BS35" i="1" s="1"/>
  <c r="BS36" i="1" s="1"/>
  <c r="BS37" i="1" s="1"/>
  <c r="BS38" i="1" s="1"/>
  <c r="BS39" i="1" s="1"/>
  <c r="BS40" i="1" s="1"/>
  <c r="BS41" i="1" s="1"/>
  <c r="BS42" i="1" s="1"/>
  <c r="BS43" i="1" s="1"/>
  <c r="BS54" i="1"/>
  <c r="CQ13" i="1"/>
  <c r="CQ14" i="1" s="1"/>
  <c r="CQ15" i="1" s="1"/>
  <c r="CQ16" i="1" s="1"/>
  <c r="CQ17" i="1" s="1"/>
  <c r="CQ18" i="1" s="1"/>
  <c r="CQ19" i="1" s="1"/>
  <c r="CQ20" i="1" s="1"/>
  <c r="CQ21" i="1" s="1"/>
  <c r="CQ22" i="1" s="1"/>
  <c r="CQ23" i="1" s="1"/>
  <c r="CQ24" i="1" s="1"/>
  <c r="CQ25" i="1" s="1"/>
  <c r="CQ26" i="1" s="1"/>
  <c r="CQ27" i="1" s="1"/>
  <c r="CQ28" i="1" s="1"/>
  <c r="CQ29" i="1" s="1"/>
  <c r="CQ30" i="1" s="1"/>
  <c r="CQ31" i="1" s="1"/>
  <c r="CQ32" i="1" s="1"/>
  <c r="CQ33" i="1" s="1"/>
  <c r="CQ34" i="1" s="1"/>
  <c r="CQ35" i="1" s="1"/>
  <c r="CQ36" i="1" s="1"/>
  <c r="CQ37" i="1" s="1"/>
  <c r="CQ38" i="1" s="1"/>
  <c r="CQ39" i="1" s="1"/>
  <c r="CQ40" i="1" s="1"/>
  <c r="CQ41" i="1" s="1"/>
  <c r="CQ42" i="1" s="1"/>
  <c r="CQ43" i="1" s="1"/>
  <c r="CQ54" i="1"/>
  <c r="AT13" i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54" i="1"/>
  <c r="AB13" i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54" i="1"/>
  <c r="CS13" i="1"/>
  <c r="CS14" i="1" s="1"/>
  <c r="CS15" i="1" s="1"/>
  <c r="CS16" i="1" s="1"/>
  <c r="CS17" i="1" s="1"/>
  <c r="CS18" i="1" s="1"/>
  <c r="CS19" i="1" s="1"/>
  <c r="CS20" i="1" s="1"/>
  <c r="CS21" i="1" s="1"/>
  <c r="CS22" i="1" s="1"/>
  <c r="CS23" i="1" s="1"/>
  <c r="CS24" i="1" s="1"/>
  <c r="CS25" i="1" s="1"/>
  <c r="CS26" i="1" s="1"/>
  <c r="CS27" i="1" s="1"/>
  <c r="CS28" i="1" s="1"/>
  <c r="CS29" i="1" s="1"/>
  <c r="CS30" i="1" s="1"/>
  <c r="CS31" i="1" s="1"/>
  <c r="CS32" i="1" s="1"/>
  <c r="CS33" i="1" s="1"/>
  <c r="CS34" i="1" s="1"/>
  <c r="CS35" i="1" s="1"/>
  <c r="CS36" i="1" s="1"/>
  <c r="CS37" i="1" s="1"/>
  <c r="CS38" i="1" s="1"/>
  <c r="CS39" i="1" s="1"/>
  <c r="CS40" i="1" s="1"/>
  <c r="CS41" i="1" s="1"/>
  <c r="CS42" i="1" s="1"/>
  <c r="CS43" i="1" s="1"/>
  <c r="CS54" i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54" i="1"/>
  <c r="BA13" i="6"/>
  <c r="BA14" i="6" s="1"/>
  <c r="BA15" i="6" s="1"/>
  <c r="BA16" i="6" s="1"/>
  <c r="BA17" i="6" s="1"/>
  <c r="BA18" i="6" s="1"/>
  <c r="BA19" i="6" s="1"/>
  <c r="BA20" i="6" s="1"/>
  <c r="BA21" i="6" s="1"/>
  <c r="BA22" i="6" s="1"/>
  <c r="BA23" i="6" s="1"/>
  <c r="BA24" i="6" s="1"/>
  <c r="BA25" i="6" s="1"/>
  <c r="BA26" i="6" s="1"/>
  <c r="BA27" i="6" s="1"/>
  <c r="BA28" i="6" s="1"/>
  <c r="BA29" i="6" s="1"/>
  <c r="BA30" i="6" s="1"/>
  <c r="BA31" i="6" s="1"/>
  <c r="BA32" i="6" s="1"/>
  <c r="BA33" i="6" s="1"/>
  <c r="BA34" i="6" s="1"/>
  <c r="BA35" i="6" s="1"/>
  <c r="BA36" i="6" s="1"/>
  <c r="BA37" i="6" s="1"/>
  <c r="BA38" i="6" s="1"/>
  <c r="BA39" i="6" s="1"/>
  <c r="BA40" i="6" s="1"/>
  <c r="BA41" i="6" s="1"/>
  <c r="BA42" i="6" s="1"/>
  <c r="BA43" i="6" s="1"/>
  <c r="BA54" i="6"/>
  <c r="E13" i="6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54" i="6"/>
  <c r="BB13" i="6"/>
  <c r="BB14" i="6" s="1"/>
  <c r="BB15" i="6" s="1"/>
  <c r="BB16" i="6" s="1"/>
  <c r="BB17" i="6" s="1"/>
  <c r="BB18" i="6" s="1"/>
  <c r="BB19" i="6" s="1"/>
  <c r="BB20" i="6" s="1"/>
  <c r="BB21" i="6" s="1"/>
  <c r="BB22" i="6" s="1"/>
  <c r="BB23" i="6" s="1"/>
  <c r="BB24" i="6" s="1"/>
  <c r="BB25" i="6" s="1"/>
  <c r="BB26" i="6" s="1"/>
  <c r="BB27" i="6" s="1"/>
  <c r="BB28" i="6" s="1"/>
  <c r="BB29" i="6" s="1"/>
  <c r="BB30" i="6" s="1"/>
  <c r="BB31" i="6" s="1"/>
  <c r="BB32" i="6" s="1"/>
  <c r="BB33" i="6" s="1"/>
  <c r="BB34" i="6" s="1"/>
  <c r="BB35" i="6" s="1"/>
  <c r="BB36" i="6" s="1"/>
  <c r="BB37" i="6" s="1"/>
  <c r="BB38" i="6" s="1"/>
  <c r="BB39" i="6" s="1"/>
  <c r="BB40" i="6" s="1"/>
  <c r="BB41" i="6" s="1"/>
  <c r="BB42" i="6" s="1"/>
  <c r="BB43" i="6" s="1"/>
  <c r="BB54" i="6"/>
  <c r="AC13" i="6"/>
  <c r="AC14" i="6" s="1"/>
  <c r="AC15" i="6" s="1"/>
  <c r="AC16" i="6" s="1"/>
  <c r="AC17" i="6" s="1"/>
  <c r="AC18" i="6" s="1"/>
  <c r="AC19" i="6" s="1"/>
  <c r="AC20" i="6" s="1"/>
  <c r="AC21" i="6" s="1"/>
  <c r="AC22" i="6" s="1"/>
  <c r="AC23" i="6" s="1"/>
  <c r="AC24" i="6" s="1"/>
  <c r="AC25" i="6" s="1"/>
  <c r="AC26" i="6" s="1"/>
  <c r="AC27" i="6" s="1"/>
  <c r="AC28" i="6" s="1"/>
  <c r="AC29" i="6" s="1"/>
  <c r="AC30" i="6" s="1"/>
  <c r="AC31" i="6" s="1"/>
  <c r="AC32" i="6" s="1"/>
  <c r="AC33" i="6" s="1"/>
  <c r="AC34" i="6" s="1"/>
  <c r="AC35" i="6" s="1"/>
  <c r="AC36" i="6" s="1"/>
  <c r="AC37" i="6" s="1"/>
  <c r="AC38" i="6" s="1"/>
  <c r="AC39" i="6" s="1"/>
  <c r="AC40" i="6" s="1"/>
  <c r="AC41" i="6" s="1"/>
  <c r="AC42" i="6" s="1"/>
  <c r="AC43" i="6" s="1"/>
  <c r="AC54" i="6"/>
  <c r="P13" i="6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54" i="6"/>
  <c r="CT13" i="6"/>
  <c r="CT14" i="6" s="1"/>
  <c r="CT15" i="6" s="1"/>
  <c r="CT16" i="6" s="1"/>
  <c r="CT17" i="6" s="1"/>
  <c r="CT18" i="6" s="1"/>
  <c r="CT19" i="6" s="1"/>
  <c r="CT20" i="6" s="1"/>
  <c r="CT21" i="6" s="1"/>
  <c r="CT22" i="6" s="1"/>
  <c r="CT23" i="6" s="1"/>
  <c r="CT24" i="6" s="1"/>
  <c r="CT25" i="6" s="1"/>
  <c r="CT26" i="6" s="1"/>
  <c r="CT27" i="6" s="1"/>
  <c r="CT28" i="6" s="1"/>
  <c r="CT29" i="6" s="1"/>
  <c r="CT30" i="6" s="1"/>
  <c r="CT31" i="6" s="1"/>
  <c r="CT32" i="6" s="1"/>
  <c r="CT33" i="6" s="1"/>
  <c r="CT34" i="6" s="1"/>
  <c r="CT35" i="6" s="1"/>
  <c r="CT36" i="6" s="1"/>
  <c r="CT37" i="6" s="1"/>
  <c r="CT38" i="6" s="1"/>
  <c r="CT39" i="6" s="1"/>
  <c r="CT40" i="6" s="1"/>
  <c r="CT41" i="6" s="1"/>
  <c r="CT42" i="6" s="1"/>
  <c r="CT43" i="6" s="1"/>
  <c r="CT54" i="6"/>
  <c r="BG13" i="6"/>
  <c r="BG14" i="6" s="1"/>
  <c r="BG15" i="6" s="1"/>
  <c r="BG16" i="6" s="1"/>
  <c r="BG17" i="6" s="1"/>
  <c r="BG18" i="6" s="1"/>
  <c r="BG19" i="6" s="1"/>
  <c r="BG20" i="6" s="1"/>
  <c r="BG21" i="6" s="1"/>
  <c r="BG22" i="6" s="1"/>
  <c r="BG23" i="6" s="1"/>
  <c r="BG24" i="6" s="1"/>
  <c r="BG25" i="6" s="1"/>
  <c r="BG26" i="6" s="1"/>
  <c r="BG27" i="6" s="1"/>
  <c r="BG28" i="6" s="1"/>
  <c r="BG29" i="6" s="1"/>
  <c r="BG30" i="6" s="1"/>
  <c r="BG31" i="6" s="1"/>
  <c r="BG32" i="6" s="1"/>
  <c r="BG33" i="6" s="1"/>
  <c r="BG34" i="6" s="1"/>
  <c r="BG35" i="6" s="1"/>
  <c r="BG36" i="6" s="1"/>
  <c r="BG37" i="6" s="1"/>
  <c r="BG38" i="6" s="1"/>
  <c r="BG39" i="6" s="1"/>
  <c r="BG40" i="6" s="1"/>
  <c r="BG41" i="6" s="1"/>
  <c r="BG42" i="6" s="1"/>
  <c r="BG43" i="6" s="1"/>
  <c r="BG54" i="6"/>
  <c r="BZ13" i="6"/>
  <c r="BZ14" i="6" s="1"/>
  <c r="BZ15" i="6" s="1"/>
  <c r="BZ16" i="6" s="1"/>
  <c r="BZ17" i="6" s="1"/>
  <c r="BZ18" i="6" s="1"/>
  <c r="BZ19" i="6" s="1"/>
  <c r="BZ20" i="6" s="1"/>
  <c r="BZ21" i="6" s="1"/>
  <c r="BZ22" i="6" s="1"/>
  <c r="BZ23" i="6" s="1"/>
  <c r="BZ24" i="6" s="1"/>
  <c r="BZ25" i="6" s="1"/>
  <c r="BZ26" i="6" s="1"/>
  <c r="BZ27" i="6" s="1"/>
  <c r="BZ28" i="6" s="1"/>
  <c r="BZ29" i="6" s="1"/>
  <c r="BZ30" i="6" s="1"/>
  <c r="BZ31" i="6" s="1"/>
  <c r="BZ32" i="6" s="1"/>
  <c r="BZ33" i="6" s="1"/>
  <c r="BZ34" i="6" s="1"/>
  <c r="BZ35" i="6" s="1"/>
  <c r="BZ36" i="6" s="1"/>
  <c r="BZ37" i="6" s="1"/>
  <c r="BZ38" i="6" s="1"/>
  <c r="BZ39" i="6" s="1"/>
  <c r="BZ40" i="6" s="1"/>
  <c r="BZ41" i="6" s="1"/>
  <c r="BZ42" i="6" s="1"/>
  <c r="BZ43" i="6" s="1"/>
  <c r="BZ54" i="6"/>
  <c r="CF13" i="6"/>
  <c r="CF14" i="6" s="1"/>
  <c r="CF15" i="6" s="1"/>
  <c r="CF16" i="6" s="1"/>
  <c r="CF17" i="6" s="1"/>
  <c r="CF18" i="6" s="1"/>
  <c r="CF19" i="6" s="1"/>
  <c r="CF20" i="6" s="1"/>
  <c r="CF21" i="6" s="1"/>
  <c r="CF22" i="6" s="1"/>
  <c r="CF23" i="6" s="1"/>
  <c r="CF24" i="6" s="1"/>
  <c r="CF25" i="6" s="1"/>
  <c r="CF26" i="6" s="1"/>
  <c r="CF27" i="6" s="1"/>
  <c r="CF28" i="6" s="1"/>
  <c r="CF29" i="6" s="1"/>
  <c r="CF30" i="6" s="1"/>
  <c r="CF31" i="6" s="1"/>
  <c r="CF32" i="6" s="1"/>
  <c r="CF33" i="6" s="1"/>
  <c r="CF34" i="6" s="1"/>
  <c r="CF35" i="6" s="1"/>
  <c r="CF36" i="6" s="1"/>
  <c r="CF37" i="6" s="1"/>
  <c r="CF38" i="6" s="1"/>
  <c r="CF39" i="6" s="1"/>
  <c r="CF40" i="6" s="1"/>
  <c r="CF41" i="6" s="1"/>
  <c r="CF42" i="6" s="1"/>
  <c r="CF43" i="6" s="1"/>
  <c r="CF54" i="6"/>
  <c r="AU13" i="6"/>
  <c r="AU14" i="6" s="1"/>
  <c r="AU15" i="6" s="1"/>
  <c r="AU16" i="6" s="1"/>
  <c r="AU17" i="6" s="1"/>
  <c r="AU18" i="6" s="1"/>
  <c r="AU19" i="6" s="1"/>
  <c r="AU20" i="6" s="1"/>
  <c r="AU21" i="6" s="1"/>
  <c r="AU22" i="6" s="1"/>
  <c r="AU23" i="6" s="1"/>
  <c r="AU24" i="6" s="1"/>
  <c r="AU25" i="6" s="1"/>
  <c r="AU26" i="6" s="1"/>
  <c r="AU27" i="6" s="1"/>
  <c r="AU28" i="6" s="1"/>
  <c r="AU29" i="6" s="1"/>
  <c r="AU30" i="6" s="1"/>
  <c r="AU31" i="6" s="1"/>
  <c r="AU32" i="6" s="1"/>
  <c r="AU33" i="6" s="1"/>
  <c r="AU34" i="6" s="1"/>
  <c r="AU35" i="6" s="1"/>
  <c r="AU36" i="6" s="1"/>
  <c r="AU37" i="6" s="1"/>
  <c r="AU38" i="6" s="1"/>
  <c r="AU39" i="6" s="1"/>
  <c r="AU40" i="6" s="1"/>
  <c r="AU41" i="6" s="1"/>
  <c r="AU42" i="6" s="1"/>
  <c r="AU43" i="6" s="1"/>
  <c r="AU54" i="6"/>
  <c r="BN13" i="6"/>
  <c r="BN14" i="6" s="1"/>
  <c r="BN15" i="6" s="1"/>
  <c r="BN16" i="6" s="1"/>
  <c r="BN17" i="6" s="1"/>
  <c r="BN18" i="6" s="1"/>
  <c r="BN19" i="6" s="1"/>
  <c r="BN20" i="6" s="1"/>
  <c r="BN21" i="6" s="1"/>
  <c r="BN22" i="6" s="1"/>
  <c r="BN23" i="6" s="1"/>
  <c r="BN24" i="6" s="1"/>
  <c r="BN25" i="6" s="1"/>
  <c r="BN26" i="6" s="1"/>
  <c r="BN27" i="6" s="1"/>
  <c r="BN28" i="6" s="1"/>
  <c r="BN29" i="6" s="1"/>
  <c r="BN30" i="6" s="1"/>
  <c r="BN31" i="6" s="1"/>
  <c r="BN32" i="6" s="1"/>
  <c r="BN33" i="6" s="1"/>
  <c r="BN34" i="6" s="1"/>
  <c r="BN35" i="6" s="1"/>
  <c r="BN36" i="6" s="1"/>
  <c r="BN37" i="6" s="1"/>
  <c r="BN38" i="6" s="1"/>
  <c r="BN39" i="6" s="1"/>
  <c r="BN40" i="6" s="1"/>
  <c r="BN41" i="6" s="1"/>
  <c r="BN42" i="6" s="1"/>
  <c r="BN43" i="6" s="1"/>
  <c r="BN54" i="6"/>
  <c r="BM13" i="6"/>
  <c r="BM14" i="6" s="1"/>
  <c r="BM15" i="6" s="1"/>
  <c r="BM16" i="6" s="1"/>
  <c r="BM17" i="6" s="1"/>
  <c r="BM18" i="6" s="1"/>
  <c r="BM19" i="6" s="1"/>
  <c r="BM20" i="6" s="1"/>
  <c r="BM21" i="6" s="1"/>
  <c r="BM22" i="6" s="1"/>
  <c r="BM23" i="6" s="1"/>
  <c r="BM24" i="6" s="1"/>
  <c r="BM25" i="6" s="1"/>
  <c r="BM26" i="6" s="1"/>
  <c r="BM27" i="6" s="1"/>
  <c r="BM28" i="6" s="1"/>
  <c r="BM29" i="6" s="1"/>
  <c r="BM30" i="6" s="1"/>
  <c r="BM31" i="6" s="1"/>
  <c r="BM32" i="6" s="1"/>
  <c r="BM33" i="6" s="1"/>
  <c r="BM34" i="6" s="1"/>
  <c r="BM35" i="6" s="1"/>
  <c r="BM36" i="6" s="1"/>
  <c r="BM37" i="6" s="1"/>
  <c r="BM38" i="6" s="1"/>
  <c r="BM39" i="6" s="1"/>
  <c r="BM40" i="6" s="1"/>
  <c r="BM41" i="6" s="1"/>
  <c r="BM42" i="6" s="1"/>
  <c r="BM43" i="6" s="1"/>
  <c r="BM54" i="6"/>
  <c r="AV13" i="6"/>
  <c r="AV14" i="6" s="1"/>
  <c r="AV15" i="6" s="1"/>
  <c r="AV16" i="6" s="1"/>
  <c r="AV17" i="6" s="1"/>
  <c r="AV18" i="6" s="1"/>
  <c r="AV19" i="6" s="1"/>
  <c r="AV20" i="6" s="1"/>
  <c r="AV21" i="6" s="1"/>
  <c r="AV22" i="6" s="1"/>
  <c r="AV23" i="6" s="1"/>
  <c r="AV24" i="6" s="1"/>
  <c r="AV25" i="6" s="1"/>
  <c r="AV26" i="6" s="1"/>
  <c r="AV27" i="6" s="1"/>
  <c r="AV28" i="6" s="1"/>
  <c r="AV29" i="6" s="1"/>
  <c r="AV30" i="6" s="1"/>
  <c r="AV31" i="6" s="1"/>
  <c r="AV32" i="6" s="1"/>
  <c r="AV33" i="6" s="1"/>
  <c r="AV34" i="6" s="1"/>
  <c r="AV35" i="6" s="1"/>
  <c r="AV36" i="6" s="1"/>
  <c r="AV37" i="6" s="1"/>
  <c r="AV38" i="6" s="1"/>
  <c r="AV39" i="6" s="1"/>
  <c r="AV40" i="6" s="1"/>
  <c r="AV41" i="6" s="1"/>
  <c r="AV42" i="6" s="1"/>
  <c r="AV43" i="6" s="1"/>
  <c r="AV54" i="6"/>
  <c r="W13" i="6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54" i="6"/>
  <c r="CR13" i="6"/>
  <c r="CR14" i="6" s="1"/>
  <c r="CR15" i="6" s="1"/>
  <c r="CR16" i="6" s="1"/>
  <c r="CR17" i="6" s="1"/>
  <c r="CR18" i="6" s="1"/>
  <c r="CR19" i="6" s="1"/>
  <c r="CR20" i="6" s="1"/>
  <c r="CR21" i="6" s="1"/>
  <c r="CR22" i="6" s="1"/>
  <c r="CR23" i="6" s="1"/>
  <c r="CR24" i="6" s="1"/>
  <c r="CR25" i="6" s="1"/>
  <c r="CR26" i="6" s="1"/>
  <c r="CR27" i="6" s="1"/>
  <c r="CR28" i="6" s="1"/>
  <c r="CR29" i="6" s="1"/>
  <c r="CR30" i="6" s="1"/>
  <c r="CR31" i="6" s="1"/>
  <c r="CR32" i="6" s="1"/>
  <c r="CR33" i="6" s="1"/>
  <c r="CR34" i="6" s="1"/>
  <c r="CR35" i="6" s="1"/>
  <c r="CR36" i="6" s="1"/>
  <c r="CR37" i="6" s="1"/>
  <c r="CR38" i="6" s="1"/>
  <c r="CR39" i="6" s="1"/>
  <c r="CR40" i="6" s="1"/>
  <c r="CR41" i="6" s="1"/>
  <c r="CR42" i="6" s="1"/>
  <c r="CR43" i="6" s="1"/>
  <c r="CR54" i="6"/>
  <c r="BQ13" i="6"/>
  <c r="BQ14" i="6" s="1"/>
  <c r="BQ15" i="6" s="1"/>
  <c r="BQ16" i="6" s="1"/>
  <c r="BQ17" i="6" s="1"/>
  <c r="BQ18" i="6" s="1"/>
  <c r="BQ19" i="6" s="1"/>
  <c r="BQ20" i="6" s="1"/>
  <c r="BQ21" i="6" s="1"/>
  <c r="BQ22" i="6" s="1"/>
  <c r="BQ23" i="6" s="1"/>
  <c r="BQ24" i="6" s="1"/>
  <c r="BQ25" i="6" s="1"/>
  <c r="BQ26" i="6" s="1"/>
  <c r="BQ27" i="6" s="1"/>
  <c r="BQ28" i="6" s="1"/>
  <c r="BQ29" i="6" s="1"/>
  <c r="BQ30" i="6" s="1"/>
  <c r="BQ31" i="6" s="1"/>
  <c r="BQ32" i="6" s="1"/>
  <c r="BQ33" i="6" s="1"/>
  <c r="BQ34" i="6" s="1"/>
  <c r="BQ35" i="6" s="1"/>
  <c r="BQ36" i="6" s="1"/>
  <c r="BQ37" i="6" s="1"/>
  <c r="BQ38" i="6" s="1"/>
  <c r="BQ39" i="6" s="1"/>
  <c r="BQ40" i="6" s="1"/>
  <c r="BQ41" i="6" s="1"/>
  <c r="BQ42" i="6" s="1"/>
  <c r="BQ43" i="6" s="1"/>
  <c r="BQ54" i="6"/>
  <c r="AI13" i="6"/>
  <c r="AI14" i="6" s="1"/>
  <c r="AI15" i="6" s="1"/>
  <c r="AI16" i="6" s="1"/>
  <c r="AI17" i="6" s="1"/>
  <c r="AI18" i="6" s="1"/>
  <c r="AI19" i="6" s="1"/>
  <c r="AI20" i="6" s="1"/>
  <c r="AI21" i="6" s="1"/>
  <c r="AI22" i="6" s="1"/>
  <c r="AI23" i="6" s="1"/>
  <c r="AI24" i="6" s="1"/>
  <c r="AI25" i="6" s="1"/>
  <c r="AI26" i="6" s="1"/>
  <c r="AI27" i="6" s="1"/>
  <c r="AI28" i="6" s="1"/>
  <c r="AI29" i="6" s="1"/>
  <c r="AI30" i="6" s="1"/>
  <c r="AI31" i="6" s="1"/>
  <c r="AI32" i="6" s="1"/>
  <c r="AI33" i="6" s="1"/>
  <c r="AI34" i="6" s="1"/>
  <c r="AI35" i="6" s="1"/>
  <c r="AI36" i="6" s="1"/>
  <c r="AI37" i="6" s="1"/>
  <c r="AI38" i="6" s="1"/>
  <c r="AI39" i="6" s="1"/>
  <c r="AI40" i="6" s="1"/>
  <c r="AI41" i="6" s="1"/>
  <c r="AI42" i="6" s="1"/>
  <c r="AI43" i="6" s="1"/>
  <c r="AI54" i="6"/>
  <c r="AJ13" i="6"/>
  <c r="AJ14" i="6" s="1"/>
  <c r="AJ15" i="6" s="1"/>
  <c r="AJ16" i="6" s="1"/>
  <c r="AJ17" i="6" s="1"/>
  <c r="AJ18" i="6" s="1"/>
  <c r="AJ19" i="6" s="1"/>
  <c r="AJ20" i="6" s="1"/>
  <c r="AJ21" i="6" s="1"/>
  <c r="AJ22" i="6" s="1"/>
  <c r="AJ23" i="6" s="1"/>
  <c r="AJ24" i="6" s="1"/>
  <c r="AJ25" i="6" s="1"/>
  <c r="AJ26" i="6" s="1"/>
  <c r="AJ27" i="6" s="1"/>
  <c r="AJ28" i="6" s="1"/>
  <c r="AJ29" i="6" s="1"/>
  <c r="AJ30" i="6" s="1"/>
  <c r="AJ31" i="6" s="1"/>
  <c r="AJ32" i="6" s="1"/>
  <c r="AJ33" i="6" s="1"/>
  <c r="AJ34" i="6" s="1"/>
  <c r="AJ35" i="6" s="1"/>
  <c r="AJ36" i="6" s="1"/>
  <c r="AJ37" i="6" s="1"/>
  <c r="AJ38" i="6" s="1"/>
  <c r="AJ39" i="6" s="1"/>
  <c r="AJ40" i="6" s="1"/>
  <c r="AJ41" i="6" s="1"/>
  <c r="AJ42" i="6" s="1"/>
  <c r="AJ43" i="6" s="1"/>
  <c r="AJ54" i="6"/>
  <c r="CD13" i="6"/>
  <c r="CD14" i="6" s="1"/>
  <c r="CD15" i="6" s="1"/>
  <c r="CD16" i="6" s="1"/>
  <c r="CD17" i="6" s="1"/>
  <c r="CD18" i="6" s="1"/>
  <c r="CD19" i="6" s="1"/>
  <c r="CD20" i="6" s="1"/>
  <c r="CD21" i="6" s="1"/>
  <c r="CD22" i="6" s="1"/>
  <c r="CD23" i="6" s="1"/>
  <c r="CD24" i="6" s="1"/>
  <c r="CD25" i="6" s="1"/>
  <c r="CD26" i="6" s="1"/>
  <c r="CD27" i="6" s="1"/>
  <c r="CD28" i="6" s="1"/>
  <c r="CD29" i="6" s="1"/>
  <c r="CD30" i="6" s="1"/>
  <c r="CD31" i="6" s="1"/>
  <c r="CD32" i="6" s="1"/>
  <c r="CD33" i="6" s="1"/>
  <c r="CD34" i="6" s="1"/>
  <c r="CD35" i="6" s="1"/>
  <c r="CD36" i="6" s="1"/>
  <c r="CD37" i="6" s="1"/>
  <c r="CD38" i="6" s="1"/>
  <c r="CD39" i="6" s="1"/>
  <c r="CD40" i="6" s="1"/>
  <c r="CD41" i="6" s="1"/>
  <c r="CD42" i="6" s="1"/>
  <c r="CD43" i="6" s="1"/>
  <c r="CD54" i="6"/>
  <c r="BE13" i="6"/>
  <c r="BE14" i="6" s="1"/>
  <c r="BE15" i="6" s="1"/>
  <c r="BE16" i="6" s="1"/>
  <c r="BE17" i="6" s="1"/>
  <c r="BE18" i="6" s="1"/>
  <c r="BE19" i="6" s="1"/>
  <c r="BE20" i="6" s="1"/>
  <c r="BE21" i="6" s="1"/>
  <c r="BE22" i="6" s="1"/>
  <c r="BE23" i="6" s="1"/>
  <c r="BE24" i="6" s="1"/>
  <c r="BE25" i="6" s="1"/>
  <c r="BE26" i="6" s="1"/>
  <c r="BE27" i="6" s="1"/>
  <c r="BE28" i="6" s="1"/>
  <c r="BE29" i="6" s="1"/>
  <c r="BE30" i="6" s="1"/>
  <c r="BE31" i="6" s="1"/>
  <c r="BE32" i="6" s="1"/>
  <c r="BE33" i="6" s="1"/>
  <c r="BE34" i="6" s="1"/>
  <c r="BE35" i="6" s="1"/>
  <c r="BE36" i="6" s="1"/>
  <c r="BE37" i="6" s="1"/>
  <c r="BE38" i="6" s="1"/>
  <c r="BE39" i="6" s="1"/>
  <c r="BE40" i="6" s="1"/>
  <c r="BE41" i="6" s="1"/>
  <c r="BE42" i="6" s="1"/>
  <c r="BE43" i="6" s="1"/>
  <c r="BE54" i="6"/>
  <c r="BY13" i="6"/>
  <c r="BY14" i="6" s="1"/>
  <c r="BY15" i="6" s="1"/>
  <c r="BY16" i="6" s="1"/>
  <c r="BY17" i="6" s="1"/>
  <c r="BY18" i="6" s="1"/>
  <c r="BY19" i="6" s="1"/>
  <c r="BY20" i="6" s="1"/>
  <c r="BY21" i="6" s="1"/>
  <c r="BY22" i="6" s="1"/>
  <c r="BY23" i="6" s="1"/>
  <c r="BY24" i="6" s="1"/>
  <c r="BY25" i="6" s="1"/>
  <c r="BY26" i="6" s="1"/>
  <c r="BY27" i="6" s="1"/>
  <c r="BY28" i="6" s="1"/>
  <c r="BY29" i="6" s="1"/>
  <c r="BY30" i="6" s="1"/>
  <c r="BY31" i="6" s="1"/>
  <c r="BY32" i="6" s="1"/>
  <c r="BY33" i="6" s="1"/>
  <c r="BY34" i="6" s="1"/>
  <c r="BY35" i="6" s="1"/>
  <c r="BY36" i="6" s="1"/>
  <c r="BY37" i="6" s="1"/>
  <c r="BY38" i="6" s="1"/>
  <c r="BY39" i="6" s="1"/>
  <c r="BY40" i="6" s="1"/>
  <c r="BY41" i="6" s="1"/>
  <c r="BY42" i="6" s="1"/>
  <c r="BY43" i="6" s="1"/>
  <c r="BY54" i="6"/>
  <c r="CU13" i="6"/>
  <c r="CU14" i="6" s="1"/>
  <c r="CU15" i="6" s="1"/>
  <c r="CU16" i="6" s="1"/>
  <c r="CU17" i="6" s="1"/>
  <c r="CU18" i="6" s="1"/>
  <c r="CU19" i="6" s="1"/>
  <c r="CU20" i="6" s="1"/>
  <c r="CU21" i="6" s="1"/>
  <c r="CU22" i="6" s="1"/>
  <c r="CU23" i="6" s="1"/>
  <c r="CU24" i="6" s="1"/>
  <c r="CU25" i="6" s="1"/>
  <c r="CU26" i="6" s="1"/>
  <c r="CU27" i="6" s="1"/>
  <c r="CU28" i="6" s="1"/>
  <c r="CU29" i="6" s="1"/>
  <c r="CU30" i="6" s="1"/>
  <c r="CU31" i="6" s="1"/>
  <c r="CU32" i="6" s="1"/>
  <c r="CU33" i="6" s="1"/>
  <c r="CU34" i="6" s="1"/>
  <c r="CU35" i="6" s="1"/>
  <c r="CU36" i="6" s="1"/>
  <c r="CU37" i="6" s="1"/>
  <c r="CU38" i="6" s="1"/>
  <c r="CU39" i="6" s="1"/>
  <c r="CU40" i="6" s="1"/>
  <c r="CU41" i="6" s="1"/>
  <c r="CU42" i="6" s="1"/>
  <c r="CU43" i="6" s="1"/>
  <c r="CU54" i="6"/>
  <c r="CV13" i="6"/>
  <c r="CV14" i="6" s="1"/>
  <c r="CV15" i="6" s="1"/>
  <c r="CV16" i="6" s="1"/>
  <c r="CV17" i="6" s="1"/>
  <c r="CV18" i="6" s="1"/>
  <c r="CV19" i="6" s="1"/>
  <c r="CV20" i="6" s="1"/>
  <c r="CV21" i="6" s="1"/>
  <c r="CV22" i="6" s="1"/>
  <c r="CV23" i="6" s="1"/>
  <c r="CV24" i="6" s="1"/>
  <c r="CV25" i="6" s="1"/>
  <c r="CV26" i="6" s="1"/>
  <c r="CV27" i="6" s="1"/>
  <c r="CV28" i="6" s="1"/>
  <c r="CV29" i="6" s="1"/>
  <c r="CV30" i="6" s="1"/>
  <c r="CV31" i="6" s="1"/>
  <c r="CV32" i="6" s="1"/>
  <c r="CV33" i="6" s="1"/>
  <c r="CV34" i="6" s="1"/>
  <c r="CV35" i="6" s="1"/>
  <c r="CV36" i="6" s="1"/>
  <c r="CV37" i="6" s="1"/>
  <c r="CV38" i="6" s="1"/>
  <c r="CV39" i="6" s="1"/>
  <c r="CV40" i="6" s="1"/>
  <c r="CV41" i="6" s="1"/>
  <c r="CV42" i="6" s="1"/>
  <c r="CV43" i="6" s="1"/>
  <c r="CV54" i="6"/>
  <c r="CE13" i="6"/>
  <c r="CE14" i="6" s="1"/>
  <c r="CE15" i="6" s="1"/>
  <c r="CE16" i="6" s="1"/>
  <c r="CE17" i="6" s="1"/>
  <c r="CE18" i="6" s="1"/>
  <c r="CE19" i="6" s="1"/>
  <c r="CE20" i="6" s="1"/>
  <c r="CE21" i="6" s="1"/>
  <c r="CE22" i="6" s="1"/>
  <c r="CE23" i="6" s="1"/>
  <c r="CE24" i="6" s="1"/>
  <c r="CE25" i="6" s="1"/>
  <c r="CE26" i="6" s="1"/>
  <c r="CE27" i="6" s="1"/>
  <c r="CE28" i="6" s="1"/>
  <c r="CE29" i="6" s="1"/>
  <c r="CE30" i="6" s="1"/>
  <c r="CE31" i="6" s="1"/>
  <c r="CE32" i="6" s="1"/>
  <c r="CE33" i="6" s="1"/>
  <c r="CE34" i="6" s="1"/>
  <c r="CE35" i="6" s="1"/>
  <c r="CE36" i="6" s="1"/>
  <c r="CE37" i="6" s="1"/>
  <c r="CE38" i="6" s="1"/>
  <c r="CE39" i="6" s="1"/>
  <c r="CE40" i="6" s="1"/>
  <c r="CE41" i="6" s="1"/>
  <c r="CE42" i="6" s="1"/>
  <c r="CE43" i="6" s="1"/>
  <c r="CE54" i="6"/>
  <c r="BF13" i="6"/>
  <c r="BF14" i="6" s="1"/>
  <c r="BF15" i="6" s="1"/>
  <c r="BF16" i="6" s="1"/>
  <c r="BF17" i="6" s="1"/>
  <c r="BF18" i="6" s="1"/>
  <c r="BF19" i="6" s="1"/>
  <c r="BF20" i="6" s="1"/>
  <c r="BF21" i="6" s="1"/>
  <c r="BF22" i="6" s="1"/>
  <c r="BF23" i="6" s="1"/>
  <c r="BF24" i="6" s="1"/>
  <c r="BF25" i="6" s="1"/>
  <c r="BF26" i="6" s="1"/>
  <c r="BF27" i="6" s="1"/>
  <c r="BF28" i="6" s="1"/>
  <c r="BF29" i="6" s="1"/>
  <c r="BF30" i="6" s="1"/>
  <c r="BF31" i="6" s="1"/>
  <c r="BF32" i="6" s="1"/>
  <c r="BF33" i="6" s="1"/>
  <c r="BF34" i="6" s="1"/>
  <c r="BF35" i="6" s="1"/>
  <c r="BF36" i="6" s="1"/>
  <c r="BF37" i="6" s="1"/>
  <c r="BF38" i="6" s="1"/>
  <c r="BF39" i="6" s="1"/>
  <c r="BF40" i="6" s="1"/>
  <c r="BF41" i="6" s="1"/>
  <c r="BF42" i="6" s="1"/>
  <c r="BF43" i="6" s="1"/>
  <c r="BF54" i="6"/>
  <c r="BO13" i="6"/>
  <c r="BO14" i="6" s="1"/>
  <c r="BO15" i="6" s="1"/>
  <c r="BO16" i="6" s="1"/>
  <c r="BO17" i="6" s="1"/>
  <c r="BO18" i="6" s="1"/>
  <c r="BO19" i="6" s="1"/>
  <c r="BO20" i="6" s="1"/>
  <c r="BO21" i="6" s="1"/>
  <c r="BO22" i="6" s="1"/>
  <c r="BO23" i="6" s="1"/>
  <c r="BO24" i="6" s="1"/>
  <c r="BO25" i="6" s="1"/>
  <c r="BO26" i="6" s="1"/>
  <c r="BO27" i="6" s="1"/>
  <c r="BO28" i="6" s="1"/>
  <c r="BO29" i="6" s="1"/>
  <c r="BO30" i="6" s="1"/>
  <c r="BO31" i="6" s="1"/>
  <c r="BO32" i="6" s="1"/>
  <c r="BO33" i="6" s="1"/>
  <c r="BO34" i="6" s="1"/>
  <c r="BO35" i="6" s="1"/>
  <c r="BO36" i="6" s="1"/>
  <c r="BO37" i="6" s="1"/>
  <c r="BO38" i="6" s="1"/>
  <c r="BO39" i="6" s="1"/>
  <c r="BO40" i="6" s="1"/>
  <c r="BO41" i="6" s="1"/>
  <c r="BO42" i="6" s="1"/>
  <c r="BO43" i="6" s="1"/>
  <c r="BO54" i="6"/>
  <c r="BP13" i="6"/>
  <c r="BP14" i="6" s="1"/>
  <c r="BP15" i="6" s="1"/>
  <c r="BP16" i="6" s="1"/>
  <c r="BP17" i="6" s="1"/>
  <c r="BP18" i="6" s="1"/>
  <c r="BP19" i="6" s="1"/>
  <c r="BP20" i="6" s="1"/>
  <c r="BP21" i="6" s="1"/>
  <c r="BP22" i="6" s="1"/>
  <c r="BP23" i="6" s="1"/>
  <c r="BP24" i="6" s="1"/>
  <c r="BP25" i="6" s="1"/>
  <c r="BP26" i="6" s="1"/>
  <c r="BP27" i="6" s="1"/>
  <c r="BP28" i="6" s="1"/>
  <c r="BP29" i="6" s="1"/>
  <c r="BP30" i="6" s="1"/>
  <c r="BP31" i="6" s="1"/>
  <c r="BP32" i="6" s="1"/>
  <c r="BP33" i="6" s="1"/>
  <c r="BP34" i="6" s="1"/>
  <c r="BP35" i="6" s="1"/>
  <c r="BP36" i="6" s="1"/>
  <c r="BP37" i="6" s="1"/>
  <c r="BP38" i="6" s="1"/>
  <c r="BP39" i="6" s="1"/>
  <c r="BP40" i="6" s="1"/>
  <c r="BP41" i="6" s="1"/>
  <c r="BP42" i="6" s="1"/>
  <c r="BP43" i="6" s="1"/>
  <c r="BP54" i="6"/>
  <c r="S13" i="6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54" i="6"/>
  <c r="AE13" i="6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AE34" i="6" s="1"/>
  <c r="AE35" i="6" s="1"/>
  <c r="AE36" i="6" s="1"/>
  <c r="AE37" i="6" s="1"/>
  <c r="AE38" i="6" s="1"/>
  <c r="AE39" i="6" s="1"/>
  <c r="AE40" i="6" s="1"/>
  <c r="AE41" i="6" s="1"/>
  <c r="AE42" i="6" s="1"/>
  <c r="AE43" i="6" s="1"/>
  <c r="AE54" i="6"/>
  <c r="F13" i="6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54" i="6"/>
  <c r="CA13" i="6"/>
  <c r="CA14" i="6" s="1"/>
  <c r="CA15" i="6" s="1"/>
  <c r="CA16" i="6" s="1"/>
  <c r="CA17" i="6" s="1"/>
  <c r="CA18" i="6" s="1"/>
  <c r="CA19" i="6" s="1"/>
  <c r="CA20" i="6" s="1"/>
  <c r="CA21" i="6" s="1"/>
  <c r="CA22" i="6" s="1"/>
  <c r="CA23" i="6" s="1"/>
  <c r="CA24" i="6" s="1"/>
  <c r="CA25" i="6" s="1"/>
  <c r="CA26" i="6" s="1"/>
  <c r="CA27" i="6" s="1"/>
  <c r="CA28" i="6" s="1"/>
  <c r="CA29" i="6" s="1"/>
  <c r="CA30" i="6" s="1"/>
  <c r="CA31" i="6" s="1"/>
  <c r="CA32" i="6" s="1"/>
  <c r="CA33" i="6" s="1"/>
  <c r="CA34" i="6" s="1"/>
  <c r="CA35" i="6" s="1"/>
  <c r="CA36" i="6" s="1"/>
  <c r="CA37" i="6" s="1"/>
  <c r="CA38" i="6" s="1"/>
  <c r="CA39" i="6" s="1"/>
  <c r="CA40" i="6" s="1"/>
  <c r="CA41" i="6" s="1"/>
  <c r="CA42" i="6" s="1"/>
  <c r="CA43" i="6" s="1"/>
  <c r="CA54" i="6"/>
  <c r="AD13" i="6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AD33" i="6" s="1"/>
  <c r="AD34" i="6" s="1"/>
  <c r="AD35" i="6" s="1"/>
  <c r="AD36" i="6" s="1"/>
  <c r="AD37" i="6" s="1"/>
  <c r="AD38" i="6" s="1"/>
  <c r="AD39" i="6" s="1"/>
  <c r="AD40" i="6" s="1"/>
  <c r="AD41" i="6" s="1"/>
  <c r="AD42" i="6" s="1"/>
  <c r="AD43" i="6" s="1"/>
  <c r="AD54" i="6"/>
  <c r="BI13" i="6"/>
  <c r="BI14" i="6" s="1"/>
  <c r="BI15" i="6" s="1"/>
  <c r="BI16" i="6" s="1"/>
  <c r="BI17" i="6" s="1"/>
  <c r="BI18" i="6" s="1"/>
  <c r="BI19" i="6" s="1"/>
  <c r="BI20" i="6" s="1"/>
  <c r="BI21" i="6" s="1"/>
  <c r="BI22" i="6" s="1"/>
  <c r="BI23" i="6" s="1"/>
  <c r="BI24" i="6" s="1"/>
  <c r="BI25" i="6" s="1"/>
  <c r="BI26" i="6" s="1"/>
  <c r="BI27" i="6" s="1"/>
  <c r="BI28" i="6" s="1"/>
  <c r="BI29" i="6" s="1"/>
  <c r="BI30" i="6" s="1"/>
  <c r="BI31" i="6" s="1"/>
  <c r="BI32" i="6" s="1"/>
  <c r="BI33" i="6" s="1"/>
  <c r="BI34" i="6" s="1"/>
  <c r="BI35" i="6" s="1"/>
  <c r="BI36" i="6" s="1"/>
  <c r="BI37" i="6" s="1"/>
  <c r="BI38" i="6" s="1"/>
  <c r="BI39" i="6" s="1"/>
  <c r="BI40" i="6" s="1"/>
  <c r="BI41" i="6" s="1"/>
  <c r="BI42" i="6" s="1"/>
  <c r="BI43" i="6" s="1"/>
  <c r="BI54" i="6"/>
  <c r="CQ13" i="6"/>
  <c r="CQ14" i="6" s="1"/>
  <c r="CQ15" i="6" s="1"/>
  <c r="CQ16" i="6" s="1"/>
  <c r="CQ17" i="6" s="1"/>
  <c r="CQ18" i="6" s="1"/>
  <c r="CQ19" i="6" s="1"/>
  <c r="CQ20" i="6" s="1"/>
  <c r="CQ21" i="6" s="1"/>
  <c r="CQ22" i="6" s="1"/>
  <c r="CQ23" i="6" s="1"/>
  <c r="CQ24" i="6" s="1"/>
  <c r="CQ25" i="6" s="1"/>
  <c r="CQ26" i="6" s="1"/>
  <c r="CQ27" i="6" s="1"/>
  <c r="CQ28" i="6" s="1"/>
  <c r="CQ29" i="6" s="1"/>
  <c r="CQ30" i="6" s="1"/>
  <c r="CQ31" i="6" s="1"/>
  <c r="CQ32" i="6" s="1"/>
  <c r="CQ33" i="6" s="1"/>
  <c r="CQ34" i="6" s="1"/>
  <c r="CQ35" i="6" s="1"/>
  <c r="CQ36" i="6" s="1"/>
  <c r="CQ37" i="6" s="1"/>
  <c r="CQ38" i="6" s="1"/>
  <c r="CQ39" i="6" s="1"/>
  <c r="CQ40" i="6" s="1"/>
  <c r="CQ41" i="6" s="1"/>
  <c r="CQ42" i="6" s="1"/>
  <c r="CQ43" i="6" s="1"/>
  <c r="CQ54" i="6"/>
  <c r="BR13" i="6"/>
  <c r="BR14" i="6" s="1"/>
  <c r="BR15" i="6" s="1"/>
  <c r="BR16" i="6" s="1"/>
  <c r="BR17" i="6" s="1"/>
  <c r="BR18" i="6" s="1"/>
  <c r="BR19" i="6" s="1"/>
  <c r="BR20" i="6" s="1"/>
  <c r="BR21" i="6" s="1"/>
  <c r="BR22" i="6" s="1"/>
  <c r="BR23" i="6" s="1"/>
  <c r="BR24" i="6" s="1"/>
  <c r="BR25" i="6" s="1"/>
  <c r="BR26" i="6" s="1"/>
  <c r="BR27" i="6" s="1"/>
  <c r="BR28" i="6" s="1"/>
  <c r="BR29" i="6" s="1"/>
  <c r="BR30" i="6" s="1"/>
  <c r="BR31" i="6" s="1"/>
  <c r="BR32" i="6" s="1"/>
  <c r="BR33" i="6" s="1"/>
  <c r="BR34" i="6" s="1"/>
  <c r="BR35" i="6" s="1"/>
  <c r="BR36" i="6" s="1"/>
  <c r="BR37" i="6" s="1"/>
  <c r="BR38" i="6" s="1"/>
  <c r="BR39" i="6" s="1"/>
  <c r="BR40" i="6" s="1"/>
  <c r="BR41" i="6" s="1"/>
  <c r="BR42" i="6" s="1"/>
  <c r="BR43" i="6" s="1"/>
  <c r="BR54" i="6"/>
  <c r="AF13" i="6"/>
  <c r="AF14" i="6" s="1"/>
  <c r="AF15" i="6" s="1"/>
  <c r="AF16" i="6" s="1"/>
  <c r="AF17" i="6" s="1"/>
  <c r="AF18" i="6" s="1"/>
  <c r="AF19" i="6" s="1"/>
  <c r="AF20" i="6" s="1"/>
  <c r="AF21" i="6" s="1"/>
  <c r="AF22" i="6" s="1"/>
  <c r="AF23" i="6" s="1"/>
  <c r="AF24" i="6" s="1"/>
  <c r="AF25" i="6" s="1"/>
  <c r="AF26" i="6" s="1"/>
  <c r="AF27" i="6" s="1"/>
  <c r="AF28" i="6" s="1"/>
  <c r="AF29" i="6" s="1"/>
  <c r="AF30" i="6" s="1"/>
  <c r="AF31" i="6" s="1"/>
  <c r="AF32" i="6" s="1"/>
  <c r="AF33" i="6" s="1"/>
  <c r="AF34" i="6" s="1"/>
  <c r="AF35" i="6" s="1"/>
  <c r="AF36" i="6" s="1"/>
  <c r="AF37" i="6" s="1"/>
  <c r="AF38" i="6" s="1"/>
  <c r="AF39" i="6" s="1"/>
  <c r="AF40" i="6" s="1"/>
  <c r="AF41" i="6" s="1"/>
  <c r="AF42" i="6" s="1"/>
  <c r="AF43" i="6" s="1"/>
  <c r="AF54" i="6"/>
  <c r="BW13" i="6"/>
  <c r="BW14" i="6" s="1"/>
  <c r="BW15" i="6" s="1"/>
  <c r="BW16" i="6" s="1"/>
  <c r="BW17" i="6" s="1"/>
  <c r="BW18" i="6" s="1"/>
  <c r="BW19" i="6" s="1"/>
  <c r="BW20" i="6" s="1"/>
  <c r="BW21" i="6" s="1"/>
  <c r="BW22" i="6" s="1"/>
  <c r="BW23" i="6" s="1"/>
  <c r="BW24" i="6" s="1"/>
  <c r="BW25" i="6" s="1"/>
  <c r="BW26" i="6" s="1"/>
  <c r="BW27" i="6" s="1"/>
  <c r="BW28" i="6" s="1"/>
  <c r="BW29" i="6" s="1"/>
  <c r="BW30" i="6" s="1"/>
  <c r="BW31" i="6" s="1"/>
  <c r="BW32" i="6" s="1"/>
  <c r="BW33" i="6" s="1"/>
  <c r="BW34" i="6" s="1"/>
  <c r="BW35" i="6" s="1"/>
  <c r="BW36" i="6" s="1"/>
  <c r="BW37" i="6" s="1"/>
  <c r="BW38" i="6" s="1"/>
  <c r="BW39" i="6" s="1"/>
  <c r="BW40" i="6" s="1"/>
  <c r="BW41" i="6" s="1"/>
  <c r="BW42" i="6" s="1"/>
  <c r="BW43" i="6" s="1"/>
  <c r="BW54" i="6"/>
  <c r="AZ13" i="6"/>
  <c r="AZ14" i="6" s="1"/>
  <c r="AZ15" i="6" s="1"/>
  <c r="AZ16" i="6" s="1"/>
  <c r="AZ17" i="6" s="1"/>
  <c r="AZ18" i="6" s="1"/>
  <c r="AZ19" i="6" s="1"/>
  <c r="AZ20" i="6" s="1"/>
  <c r="AZ21" i="6" s="1"/>
  <c r="AZ22" i="6" s="1"/>
  <c r="AZ23" i="6" s="1"/>
  <c r="AZ24" i="6" s="1"/>
  <c r="AZ25" i="6" s="1"/>
  <c r="AZ26" i="6" s="1"/>
  <c r="AZ27" i="6" s="1"/>
  <c r="AZ28" i="6" s="1"/>
  <c r="AZ29" i="6" s="1"/>
  <c r="AZ30" i="6" s="1"/>
  <c r="AZ31" i="6" s="1"/>
  <c r="AZ32" i="6" s="1"/>
  <c r="AZ33" i="6" s="1"/>
  <c r="AZ34" i="6" s="1"/>
  <c r="AZ35" i="6" s="1"/>
  <c r="AZ36" i="6" s="1"/>
  <c r="AZ37" i="6" s="1"/>
  <c r="AZ38" i="6" s="1"/>
  <c r="AZ39" i="6" s="1"/>
  <c r="AZ40" i="6" s="1"/>
  <c r="AZ41" i="6" s="1"/>
  <c r="AZ42" i="6" s="1"/>
  <c r="AZ43" i="6" s="1"/>
  <c r="AZ54" i="6"/>
  <c r="AO13" i="6"/>
  <c r="AO14" i="6" s="1"/>
  <c r="AO15" i="6" s="1"/>
  <c r="AO16" i="6" s="1"/>
  <c r="AO17" i="6" s="1"/>
  <c r="AO18" i="6" s="1"/>
  <c r="AO19" i="6" s="1"/>
  <c r="AO20" i="6" s="1"/>
  <c r="AO21" i="6" s="1"/>
  <c r="AO22" i="6" s="1"/>
  <c r="AO23" i="6" s="1"/>
  <c r="AO24" i="6" s="1"/>
  <c r="AO25" i="6" s="1"/>
  <c r="AO26" i="6" s="1"/>
  <c r="AO27" i="6" s="1"/>
  <c r="AO28" i="6" s="1"/>
  <c r="AO29" i="6" s="1"/>
  <c r="AO30" i="6" s="1"/>
  <c r="AO31" i="6" s="1"/>
  <c r="AO32" i="6" s="1"/>
  <c r="AO33" i="6" s="1"/>
  <c r="AO34" i="6" s="1"/>
  <c r="AO35" i="6" s="1"/>
  <c r="AO36" i="6" s="1"/>
  <c r="AO37" i="6" s="1"/>
  <c r="AO38" i="6" s="1"/>
  <c r="AO39" i="6" s="1"/>
  <c r="AO40" i="6" s="1"/>
  <c r="AO41" i="6" s="1"/>
  <c r="AO42" i="6" s="1"/>
  <c r="AO43" i="6" s="1"/>
  <c r="AO54" i="6"/>
  <c r="H13" i="6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54" i="6"/>
  <c r="CK13" i="6"/>
  <c r="CK14" i="6" s="1"/>
  <c r="CK15" i="6" s="1"/>
  <c r="CK16" i="6" s="1"/>
  <c r="CK17" i="6" s="1"/>
  <c r="CK18" i="6" s="1"/>
  <c r="CK19" i="6" s="1"/>
  <c r="CK20" i="6" s="1"/>
  <c r="CK21" i="6" s="1"/>
  <c r="CK22" i="6" s="1"/>
  <c r="CK23" i="6" s="1"/>
  <c r="CK24" i="6" s="1"/>
  <c r="CK25" i="6" s="1"/>
  <c r="CK26" i="6" s="1"/>
  <c r="CK27" i="6" s="1"/>
  <c r="CK28" i="6" s="1"/>
  <c r="CK29" i="6" s="1"/>
  <c r="CK30" i="6" s="1"/>
  <c r="CK31" i="6" s="1"/>
  <c r="CK32" i="6" s="1"/>
  <c r="CK33" i="6" s="1"/>
  <c r="CK34" i="6" s="1"/>
  <c r="CK35" i="6" s="1"/>
  <c r="CK36" i="6" s="1"/>
  <c r="CK37" i="6" s="1"/>
  <c r="CK38" i="6" s="1"/>
  <c r="CK39" i="6" s="1"/>
  <c r="CK40" i="6" s="1"/>
  <c r="CK41" i="6" s="1"/>
  <c r="CK42" i="6" s="1"/>
  <c r="CK43" i="6" s="1"/>
  <c r="CK54" i="6"/>
  <c r="D13" i="6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54" i="6"/>
  <c r="CO13" i="6"/>
  <c r="CO14" i="6" s="1"/>
  <c r="CO15" i="6" s="1"/>
  <c r="CO16" i="6" s="1"/>
  <c r="CO17" i="6" s="1"/>
  <c r="CO18" i="6" s="1"/>
  <c r="CO19" i="6" s="1"/>
  <c r="CO20" i="6" s="1"/>
  <c r="CO21" i="6" s="1"/>
  <c r="CO22" i="6" s="1"/>
  <c r="CO23" i="6" s="1"/>
  <c r="CO24" i="6" s="1"/>
  <c r="CO25" i="6" s="1"/>
  <c r="CO26" i="6" s="1"/>
  <c r="CO27" i="6" s="1"/>
  <c r="CO28" i="6" s="1"/>
  <c r="CO29" i="6" s="1"/>
  <c r="CO30" i="6" s="1"/>
  <c r="CO31" i="6" s="1"/>
  <c r="CO32" i="6" s="1"/>
  <c r="CO33" i="6" s="1"/>
  <c r="CO34" i="6" s="1"/>
  <c r="CO35" i="6" s="1"/>
  <c r="CO36" i="6" s="1"/>
  <c r="CO37" i="6" s="1"/>
  <c r="CO38" i="6" s="1"/>
  <c r="CO39" i="6" s="1"/>
  <c r="CO40" i="6" s="1"/>
  <c r="CO41" i="6" s="1"/>
  <c r="CO42" i="6" s="1"/>
  <c r="CO43" i="6" s="1"/>
  <c r="CO54" i="6"/>
  <c r="V13" i="6"/>
  <c r="V14" i="6" s="1"/>
  <c r="V15" i="6" s="1"/>
  <c r="V16" i="6" s="1"/>
  <c r="V17" i="6" s="1"/>
  <c r="V18" i="6" s="1"/>
  <c r="V19" i="6" s="1"/>
  <c r="V20" i="6" s="1"/>
  <c r="V21" i="6" s="1"/>
  <c r="V22" i="6" s="1"/>
  <c r="V23" i="6" s="1"/>
  <c r="V24" i="6" s="1"/>
  <c r="V25" i="6" s="1"/>
  <c r="V26" i="6" s="1"/>
  <c r="V27" i="6" s="1"/>
  <c r="V28" i="6" s="1"/>
  <c r="V29" i="6" s="1"/>
  <c r="V30" i="6" s="1"/>
  <c r="V31" i="6" s="1"/>
  <c r="V32" i="6" s="1"/>
  <c r="V33" i="6" s="1"/>
  <c r="V34" i="6" s="1"/>
  <c r="V35" i="6" s="1"/>
  <c r="V36" i="6" s="1"/>
  <c r="V37" i="6" s="1"/>
  <c r="V38" i="6" s="1"/>
  <c r="V39" i="6" s="1"/>
  <c r="V40" i="6" s="1"/>
  <c r="V41" i="6" s="1"/>
  <c r="V42" i="6" s="1"/>
  <c r="V43" i="6" s="1"/>
  <c r="V54" i="6"/>
  <c r="BT13" i="6"/>
  <c r="BT14" i="6" s="1"/>
  <c r="BT15" i="6" s="1"/>
  <c r="BT16" i="6" s="1"/>
  <c r="BT17" i="6" s="1"/>
  <c r="BT18" i="6" s="1"/>
  <c r="BT19" i="6" s="1"/>
  <c r="BT20" i="6" s="1"/>
  <c r="BT21" i="6" s="1"/>
  <c r="BT22" i="6" s="1"/>
  <c r="BT23" i="6" s="1"/>
  <c r="BT24" i="6" s="1"/>
  <c r="BT25" i="6" s="1"/>
  <c r="BT26" i="6" s="1"/>
  <c r="BT27" i="6" s="1"/>
  <c r="BT28" i="6" s="1"/>
  <c r="BT29" i="6" s="1"/>
  <c r="BT30" i="6" s="1"/>
  <c r="BT31" i="6" s="1"/>
  <c r="BT32" i="6" s="1"/>
  <c r="BT33" i="6" s="1"/>
  <c r="BT34" i="6" s="1"/>
  <c r="BT35" i="6" s="1"/>
  <c r="BT36" i="6" s="1"/>
  <c r="BT37" i="6" s="1"/>
  <c r="BT38" i="6" s="1"/>
  <c r="BT39" i="6" s="1"/>
  <c r="BT40" i="6" s="1"/>
  <c r="BT41" i="6" s="1"/>
  <c r="BT42" i="6" s="1"/>
  <c r="BT43" i="6" s="1"/>
  <c r="BT54" i="6"/>
  <c r="AX13" i="6"/>
  <c r="AX14" i="6" s="1"/>
  <c r="AX15" i="6" s="1"/>
  <c r="AX16" i="6" s="1"/>
  <c r="AX17" i="6" s="1"/>
  <c r="AX18" i="6" s="1"/>
  <c r="AX19" i="6" s="1"/>
  <c r="AX20" i="6" s="1"/>
  <c r="AX21" i="6" s="1"/>
  <c r="AX22" i="6" s="1"/>
  <c r="AX23" i="6" s="1"/>
  <c r="AX24" i="6" s="1"/>
  <c r="AX25" i="6" s="1"/>
  <c r="AX26" i="6" s="1"/>
  <c r="AX27" i="6" s="1"/>
  <c r="AX28" i="6" s="1"/>
  <c r="AX29" i="6" s="1"/>
  <c r="AX30" i="6" s="1"/>
  <c r="AX31" i="6" s="1"/>
  <c r="AX32" i="6" s="1"/>
  <c r="AX33" i="6" s="1"/>
  <c r="AX34" i="6" s="1"/>
  <c r="AX35" i="6" s="1"/>
  <c r="AX36" i="6" s="1"/>
  <c r="AX37" i="6" s="1"/>
  <c r="AX38" i="6" s="1"/>
  <c r="AX39" i="6" s="1"/>
  <c r="AX40" i="6" s="1"/>
  <c r="AX41" i="6" s="1"/>
  <c r="AX42" i="6" s="1"/>
  <c r="AX43" i="6" s="1"/>
  <c r="AX54" i="6"/>
  <c r="BD13" i="6"/>
  <c r="BD14" i="6" s="1"/>
  <c r="BD15" i="6" s="1"/>
  <c r="BD16" i="6" s="1"/>
  <c r="BD17" i="6" s="1"/>
  <c r="BD18" i="6" s="1"/>
  <c r="BD19" i="6" s="1"/>
  <c r="BD20" i="6" s="1"/>
  <c r="BD21" i="6" s="1"/>
  <c r="BD22" i="6" s="1"/>
  <c r="BD23" i="6" s="1"/>
  <c r="BD24" i="6" s="1"/>
  <c r="BD25" i="6" s="1"/>
  <c r="BD26" i="6" s="1"/>
  <c r="BD27" i="6" s="1"/>
  <c r="BD28" i="6" s="1"/>
  <c r="BD29" i="6" s="1"/>
  <c r="BD30" i="6" s="1"/>
  <c r="BD31" i="6" s="1"/>
  <c r="BD32" i="6" s="1"/>
  <c r="BD33" i="6" s="1"/>
  <c r="BD34" i="6" s="1"/>
  <c r="BD35" i="6" s="1"/>
  <c r="BD36" i="6" s="1"/>
  <c r="BD37" i="6" s="1"/>
  <c r="BD38" i="6" s="1"/>
  <c r="BD39" i="6" s="1"/>
  <c r="BD40" i="6" s="1"/>
  <c r="BD41" i="6" s="1"/>
  <c r="BD42" i="6" s="1"/>
  <c r="BD43" i="6" s="1"/>
  <c r="BD54" i="6"/>
  <c r="U13" i="6"/>
  <c r="U14" i="6" s="1"/>
  <c r="U15" i="6" s="1"/>
  <c r="U16" i="6" s="1"/>
  <c r="U17" i="6" s="1"/>
  <c r="U18" i="6" s="1"/>
  <c r="U19" i="6" s="1"/>
  <c r="U20" i="6" s="1"/>
  <c r="U21" i="6" s="1"/>
  <c r="U22" i="6" s="1"/>
  <c r="U23" i="6" s="1"/>
  <c r="U24" i="6" s="1"/>
  <c r="U25" i="6" s="1"/>
  <c r="U26" i="6" s="1"/>
  <c r="U27" i="6" s="1"/>
  <c r="U28" i="6" s="1"/>
  <c r="U29" i="6" s="1"/>
  <c r="U30" i="6" s="1"/>
  <c r="U31" i="6" s="1"/>
  <c r="U32" i="6" s="1"/>
  <c r="U33" i="6" s="1"/>
  <c r="U34" i="6" s="1"/>
  <c r="U35" i="6" s="1"/>
  <c r="U36" i="6" s="1"/>
  <c r="U37" i="6" s="1"/>
  <c r="U38" i="6" s="1"/>
  <c r="U39" i="6" s="1"/>
  <c r="U40" i="6" s="1"/>
  <c r="U41" i="6" s="1"/>
  <c r="U42" i="6" s="1"/>
  <c r="U43" i="6" s="1"/>
  <c r="U54" i="6"/>
  <c r="CH13" i="6"/>
  <c r="CH14" i="6" s="1"/>
  <c r="CH15" i="6" s="1"/>
  <c r="CH16" i="6" s="1"/>
  <c r="CH17" i="6" s="1"/>
  <c r="CH18" i="6" s="1"/>
  <c r="CH19" i="6" s="1"/>
  <c r="CH20" i="6" s="1"/>
  <c r="CH21" i="6" s="1"/>
  <c r="CH22" i="6" s="1"/>
  <c r="CH23" i="6" s="1"/>
  <c r="CH24" i="6" s="1"/>
  <c r="CH25" i="6" s="1"/>
  <c r="CH26" i="6" s="1"/>
  <c r="CH27" i="6" s="1"/>
  <c r="CH28" i="6" s="1"/>
  <c r="CH29" i="6" s="1"/>
  <c r="CH30" i="6" s="1"/>
  <c r="CH31" i="6" s="1"/>
  <c r="CH32" i="6" s="1"/>
  <c r="CH33" i="6" s="1"/>
  <c r="CH34" i="6" s="1"/>
  <c r="CH35" i="6" s="1"/>
  <c r="CH36" i="6" s="1"/>
  <c r="CH37" i="6" s="1"/>
  <c r="CH38" i="6" s="1"/>
  <c r="CH39" i="6" s="1"/>
  <c r="CH40" i="6" s="1"/>
  <c r="CH41" i="6" s="1"/>
  <c r="CH42" i="6" s="1"/>
  <c r="CH43" i="6" s="1"/>
  <c r="CH54" i="6"/>
  <c r="L13" i="6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54" i="6"/>
  <c r="M13" i="6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54" i="6"/>
  <c r="J13" i="6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54" i="6"/>
  <c r="N13" i="6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54" i="6"/>
  <c r="T13" i="6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54" i="6"/>
  <c r="CP13" i="6"/>
  <c r="CP14" i="6" s="1"/>
  <c r="CP15" i="6" s="1"/>
  <c r="CP16" i="6" s="1"/>
  <c r="CP17" i="6" s="1"/>
  <c r="CP18" i="6" s="1"/>
  <c r="CP19" i="6" s="1"/>
  <c r="CP20" i="6" s="1"/>
  <c r="CP21" i="6" s="1"/>
  <c r="CP22" i="6" s="1"/>
  <c r="CP23" i="6" s="1"/>
  <c r="CP24" i="6" s="1"/>
  <c r="CP25" i="6" s="1"/>
  <c r="CP26" i="6" s="1"/>
  <c r="CP27" i="6" s="1"/>
  <c r="CP28" i="6" s="1"/>
  <c r="CP29" i="6" s="1"/>
  <c r="CP30" i="6" s="1"/>
  <c r="CP31" i="6" s="1"/>
  <c r="CP32" i="6" s="1"/>
  <c r="CP33" i="6" s="1"/>
  <c r="CP34" i="6" s="1"/>
  <c r="CP35" i="6" s="1"/>
  <c r="CP36" i="6" s="1"/>
  <c r="CP37" i="6" s="1"/>
  <c r="CP38" i="6" s="1"/>
  <c r="CP39" i="6" s="1"/>
  <c r="CP40" i="6" s="1"/>
  <c r="CP41" i="6" s="1"/>
  <c r="CP42" i="6" s="1"/>
  <c r="CP43" i="6" s="1"/>
  <c r="CP54" i="6"/>
  <c r="BL13" i="6"/>
  <c r="BL14" i="6" s="1"/>
  <c r="BL15" i="6" s="1"/>
  <c r="BL16" i="6" s="1"/>
  <c r="BL17" i="6" s="1"/>
  <c r="BL18" i="6" s="1"/>
  <c r="BL19" i="6" s="1"/>
  <c r="BL20" i="6" s="1"/>
  <c r="BL21" i="6" s="1"/>
  <c r="BL22" i="6" s="1"/>
  <c r="BL23" i="6" s="1"/>
  <c r="BL24" i="6" s="1"/>
  <c r="BL25" i="6" s="1"/>
  <c r="BL26" i="6" s="1"/>
  <c r="BL27" i="6" s="1"/>
  <c r="BL28" i="6" s="1"/>
  <c r="BL29" i="6" s="1"/>
  <c r="BL30" i="6" s="1"/>
  <c r="BL31" i="6" s="1"/>
  <c r="BL32" i="6" s="1"/>
  <c r="BL33" i="6" s="1"/>
  <c r="BL34" i="6" s="1"/>
  <c r="BL35" i="6" s="1"/>
  <c r="BL36" i="6" s="1"/>
  <c r="BL37" i="6" s="1"/>
  <c r="BL38" i="6" s="1"/>
  <c r="BL39" i="6" s="1"/>
  <c r="BL40" i="6" s="1"/>
  <c r="BL41" i="6" s="1"/>
  <c r="BL42" i="6" s="1"/>
  <c r="BL43" i="6" s="1"/>
  <c r="BL54" i="6"/>
  <c r="G13" i="6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54" i="6"/>
  <c r="AR13" i="6"/>
  <c r="AR14" i="6" s="1"/>
  <c r="AR15" i="6" s="1"/>
  <c r="AR16" i="6" s="1"/>
  <c r="AR17" i="6" s="1"/>
  <c r="AR18" i="6" s="1"/>
  <c r="AR19" i="6" s="1"/>
  <c r="AR20" i="6" s="1"/>
  <c r="AR21" i="6" s="1"/>
  <c r="AR22" i="6" s="1"/>
  <c r="AR23" i="6" s="1"/>
  <c r="AR24" i="6" s="1"/>
  <c r="AR25" i="6" s="1"/>
  <c r="AR26" i="6" s="1"/>
  <c r="AR27" i="6" s="1"/>
  <c r="AR28" i="6" s="1"/>
  <c r="AR29" i="6" s="1"/>
  <c r="AR30" i="6" s="1"/>
  <c r="AR31" i="6" s="1"/>
  <c r="AR32" i="6" s="1"/>
  <c r="AR33" i="6" s="1"/>
  <c r="AR34" i="6" s="1"/>
  <c r="AR35" i="6" s="1"/>
  <c r="AR36" i="6" s="1"/>
  <c r="AR37" i="6" s="1"/>
  <c r="AR38" i="6" s="1"/>
  <c r="AR39" i="6" s="1"/>
  <c r="AR40" i="6" s="1"/>
  <c r="AR41" i="6" s="1"/>
  <c r="AR42" i="6" s="1"/>
  <c r="AR43" i="6" s="1"/>
  <c r="AR54" i="6"/>
  <c r="CB13" i="6"/>
  <c r="CB14" i="6" s="1"/>
  <c r="CB15" i="6" s="1"/>
  <c r="CB16" i="6" s="1"/>
  <c r="CB17" i="6" s="1"/>
  <c r="CB18" i="6" s="1"/>
  <c r="CB19" i="6" s="1"/>
  <c r="CB20" i="6" s="1"/>
  <c r="CB21" i="6" s="1"/>
  <c r="CB22" i="6" s="1"/>
  <c r="CB23" i="6" s="1"/>
  <c r="CB24" i="6" s="1"/>
  <c r="CB25" i="6" s="1"/>
  <c r="CB26" i="6" s="1"/>
  <c r="CB27" i="6" s="1"/>
  <c r="CB28" i="6" s="1"/>
  <c r="CB29" i="6" s="1"/>
  <c r="CB30" i="6" s="1"/>
  <c r="CB31" i="6" s="1"/>
  <c r="CB32" i="6" s="1"/>
  <c r="CB33" i="6" s="1"/>
  <c r="CB34" i="6" s="1"/>
  <c r="CB35" i="6" s="1"/>
  <c r="CB36" i="6" s="1"/>
  <c r="CB37" i="6" s="1"/>
  <c r="CB38" i="6" s="1"/>
  <c r="CB39" i="6" s="1"/>
  <c r="CB40" i="6" s="1"/>
  <c r="CB41" i="6" s="1"/>
  <c r="CB42" i="6" s="1"/>
  <c r="CB43" i="6" s="1"/>
  <c r="CB54" i="6"/>
  <c r="BC13" i="6"/>
  <c r="BC14" i="6" s="1"/>
  <c r="BC15" i="6" s="1"/>
  <c r="BC16" i="6" s="1"/>
  <c r="BC17" i="6" s="1"/>
  <c r="BC18" i="6" s="1"/>
  <c r="BC19" i="6" s="1"/>
  <c r="BC20" i="6" s="1"/>
  <c r="BC21" i="6" s="1"/>
  <c r="BC22" i="6" s="1"/>
  <c r="BC23" i="6" s="1"/>
  <c r="BC24" i="6" s="1"/>
  <c r="BC25" i="6" s="1"/>
  <c r="BC26" i="6" s="1"/>
  <c r="BC27" i="6" s="1"/>
  <c r="BC28" i="6" s="1"/>
  <c r="BC29" i="6" s="1"/>
  <c r="BC30" i="6" s="1"/>
  <c r="BC31" i="6" s="1"/>
  <c r="BC32" i="6" s="1"/>
  <c r="BC33" i="6" s="1"/>
  <c r="BC34" i="6" s="1"/>
  <c r="BC35" i="6" s="1"/>
  <c r="BC36" i="6" s="1"/>
  <c r="BC37" i="6" s="1"/>
  <c r="BC38" i="6" s="1"/>
  <c r="BC39" i="6" s="1"/>
  <c r="BC40" i="6" s="1"/>
  <c r="BC41" i="6" s="1"/>
  <c r="BC42" i="6" s="1"/>
  <c r="BC43" i="6" s="1"/>
  <c r="BC54" i="6"/>
  <c r="Y13" i="6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54" i="6"/>
  <c r="BK13" i="6"/>
  <c r="BK14" i="6" s="1"/>
  <c r="BK15" i="6" s="1"/>
  <c r="BK16" i="6" s="1"/>
  <c r="BK17" i="6" s="1"/>
  <c r="BK18" i="6" s="1"/>
  <c r="BK19" i="6" s="1"/>
  <c r="BK20" i="6" s="1"/>
  <c r="BK21" i="6" s="1"/>
  <c r="BK22" i="6" s="1"/>
  <c r="BK23" i="6" s="1"/>
  <c r="BK24" i="6" s="1"/>
  <c r="BK25" i="6" s="1"/>
  <c r="BK26" i="6" s="1"/>
  <c r="BK27" i="6" s="1"/>
  <c r="BK28" i="6" s="1"/>
  <c r="BK29" i="6" s="1"/>
  <c r="BK30" i="6" s="1"/>
  <c r="BK31" i="6" s="1"/>
  <c r="BK32" i="6" s="1"/>
  <c r="BK33" i="6" s="1"/>
  <c r="BK34" i="6" s="1"/>
  <c r="BK35" i="6" s="1"/>
  <c r="BK36" i="6" s="1"/>
  <c r="BK37" i="6" s="1"/>
  <c r="BK38" i="6" s="1"/>
  <c r="BK39" i="6" s="1"/>
  <c r="BK40" i="6" s="1"/>
  <c r="BK41" i="6" s="1"/>
  <c r="BK42" i="6" s="1"/>
  <c r="BK43" i="6" s="1"/>
  <c r="BK54" i="6"/>
  <c r="O13" i="6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54" i="6"/>
  <c r="AH13" i="6"/>
  <c r="AH14" i="6" s="1"/>
  <c r="AH15" i="6" s="1"/>
  <c r="AH16" i="6" s="1"/>
  <c r="AH17" i="6" s="1"/>
  <c r="AH18" i="6" s="1"/>
  <c r="AH19" i="6" s="1"/>
  <c r="AH20" i="6" s="1"/>
  <c r="AH21" i="6" s="1"/>
  <c r="AH22" i="6" s="1"/>
  <c r="AH23" i="6" s="1"/>
  <c r="AH24" i="6" s="1"/>
  <c r="AH25" i="6" s="1"/>
  <c r="AH26" i="6" s="1"/>
  <c r="AH27" i="6" s="1"/>
  <c r="AH28" i="6" s="1"/>
  <c r="AH29" i="6" s="1"/>
  <c r="AH30" i="6" s="1"/>
  <c r="AH31" i="6" s="1"/>
  <c r="AH32" i="6" s="1"/>
  <c r="AH33" i="6" s="1"/>
  <c r="AH34" i="6" s="1"/>
  <c r="AH35" i="6" s="1"/>
  <c r="AH36" i="6" s="1"/>
  <c r="AH37" i="6" s="1"/>
  <c r="AH38" i="6" s="1"/>
  <c r="AH39" i="6" s="1"/>
  <c r="AH40" i="6" s="1"/>
  <c r="AH41" i="6" s="1"/>
  <c r="AH42" i="6" s="1"/>
  <c r="AH43" i="6" s="1"/>
  <c r="AH54" i="6"/>
  <c r="AG13" i="6"/>
  <c r="AG14" i="6" s="1"/>
  <c r="AG15" i="6" s="1"/>
  <c r="AG16" i="6" s="1"/>
  <c r="AG17" i="6" s="1"/>
  <c r="AG18" i="6" s="1"/>
  <c r="AG19" i="6" s="1"/>
  <c r="AG20" i="6" s="1"/>
  <c r="AG21" i="6" s="1"/>
  <c r="AG22" i="6" s="1"/>
  <c r="AG23" i="6" s="1"/>
  <c r="AG24" i="6" s="1"/>
  <c r="AG25" i="6" s="1"/>
  <c r="AG26" i="6" s="1"/>
  <c r="AG27" i="6" s="1"/>
  <c r="AG28" i="6" s="1"/>
  <c r="AG29" i="6" s="1"/>
  <c r="AG30" i="6" s="1"/>
  <c r="AG31" i="6" s="1"/>
  <c r="AG32" i="6" s="1"/>
  <c r="AG33" i="6" s="1"/>
  <c r="AG34" i="6" s="1"/>
  <c r="AG35" i="6" s="1"/>
  <c r="AG36" i="6" s="1"/>
  <c r="AG37" i="6" s="1"/>
  <c r="AG38" i="6" s="1"/>
  <c r="AG39" i="6" s="1"/>
  <c r="AG40" i="6" s="1"/>
  <c r="AG41" i="6" s="1"/>
  <c r="AG42" i="6" s="1"/>
  <c r="AG43" i="6" s="1"/>
  <c r="AG54" i="6"/>
  <c r="AA13" i="6"/>
  <c r="AA14" i="6" s="1"/>
  <c r="AA15" i="6" s="1"/>
  <c r="AA16" i="6" s="1"/>
  <c r="AA17" i="6" s="1"/>
  <c r="AA18" i="6" s="1"/>
  <c r="AA19" i="6" s="1"/>
  <c r="AA20" i="6" s="1"/>
  <c r="AA21" i="6" s="1"/>
  <c r="AA22" i="6" s="1"/>
  <c r="AA23" i="6" s="1"/>
  <c r="AA24" i="6" s="1"/>
  <c r="AA25" i="6" s="1"/>
  <c r="AA26" i="6" s="1"/>
  <c r="AA27" i="6" s="1"/>
  <c r="AA28" i="6" s="1"/>
  <c r="AA29" i="6" s="1"/>
  <c r="AA30" i="6" s="1"/>
  <c r="AA31" i="6" s="1"/>
  <c r="AA32" i="6" s="1"/>
  <c r="AA33" i="6" s="1"/>
  <c r="AA34" i="6" s="1"/>
  <c r="AA35" i="6" s="1"/>
  <c r="AA36" i="6" s="1"/>
  <c r="AA37" i="6" s="1"/>
  <c r="AA38" i="6" s="1"/>
  <c r="AA39" i="6" s="1"/>
  <c r="AA40" i="6" s="1"/>
  <c r="AA41" i="6" s="1"/>
  <c r="AA42" i="6" s="1"/>
  <c r="AA43" i="6" s="1"/>
  <c r="AA54" i="6"/>
  <c r="CJ13" i="6"/>
  <c r="CJ14" i="6" s="1"/>
  <c r="CJ15" i="6" s="1"/>
  <c r="CJ16" i="6" s="1"/>
  <c r="CJ17" i="6" s="1"/>
  <c r="CJ18" i="6" s="1"/>
  <c r="CJ19" i="6" s="1"/>
  <c r="CJ20" i="6" s="1"/>
  <c r="CJ21" i="6" s="1"/>
  <c r="CJ22" i="6" s="1"/>
  <c r="CJ23" i="6" s="1"/>
  <c r="CJ24" i="6" s="1"/>
  <c r="CJ25" i="6" s="1"/>
  <c r="CJ26" i="6" s="1"/>
  <c r="CJ27" i="6" s="1"/>
  <c r="CJ28" i="6" s="1"/>
  <c r="CJ29" i="6" s="1"/>
  <c r="CJ30" i="6" s="1"/>
  <c r="CJ31" i="6" s="1"/>
  <c r="CJ32" i="6" s="1"/>
  <c r="CJ33" i="6" s="1"/>
  <c r="CJ34" i="6" s="1"/>
  <c r="CJ35" i="6" s="1"/>
  <c r="CJ36" i="6" s="1"/>
  <c r="CJ37" i="6" s="1"/>
  <c r="CJ38" i="6" s="1"/>
  <c r="CJ39" i="6" s="1"/>
  <c r="CJ40" i="6" s="1"/>
  <c r="CJ41" i="6" s="1"/>
  <c r="CJ42" i="6" s="1"/>
  <c r="CJ43" i="6" s="1"/>
  <c r="CJ54" i="6"/>
  <c r="CW13" i="6"/>
  <c r="CW14" i="6" s="1"/>
  <c r="CW15" i="6" s="1"/>
  <c r="CW16" i="6" s="1"/>
  <c r="CW17" i="6" s="1"/>
  <c r="CW18" i="6" s="1"/>
  <c r="CW19" i="6" s="1"/>
  <c r="CW20" i="6" s="1"/>
  <c r="CW21" i="6" s="1"/>
  <c r="CW22" i="6" s="1"/>
  <c r="CW23" i="6" s="1"/>
  <c r="CW24" i="6" s="1"/>
  <c r="CW25" i="6" s="1"/>
  <c r="CW26" i="6" s="1"/>
  <c r="CW27" i="6" s="1"/>
  <c r="CW28" i="6" s="1"/>
  <c r="CW29" i="6" s="1"/>
  <c r="CW30" i="6" s="1"/>
  <c r="CW31" i="6" s="1"/>
  <c r="CW32" i="6" s="1"/>
  <c r="CW33" i="6" s="1"/>
  <c r="CW34" i="6" s="1"/>
  <c r="CW35" i="6" s="1"/>
  <c r="CW36" i="6" s="1"/>
  <c r="CW37" i="6" s="1"/>
  <c r="CW38" i="6" s="1"/>
  <c r="CW39" i="6" s="1"/>
  <c r="CW40" i="6" s="1"/>
  <c r="CW41" i="6" s="1"/>
  <c r="CW42" i="6" s="1"/>
  <c r="CW43" i="6" s="1"/>
  <c r="CW54" i="6"/>
  <c r="K13" i="6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54" i="6"/>
  <c r="CS13" i="6"/>
  <c r="CS14" i="6" s="1"/>
  <c r="CS15" i="6" s="1"/>
  <c r="CS16" i="6" s="1"/>
  <c r="CS17" i="6" s="1"/>
  <c r="CS18" i="6" s="1"/>
  <c r="CS19" i="6" s="1"/>
  <c r="CS20" i="6" s="1"/>
  <c r="CS21" i="6" s="1"/>
  <c r="CS22" i="6" s="1"/>
  <c r="CS23" i="6" s="1"/>
  <c r="CS24" i="6" s="1"/>
  <c r="CS25" i="6" s="1"/>
  <c r="CS26" i="6" s="1"/>
  <c r="CS27" i="6" s="1"/>
  <c r="CS28" i="6" s="1"/>
  <c r="CS29" i="6" s="1"/>
  <c r="CS30" i="6" s="1"/>
  <c r="CS31" i="6" s="1"/>
  <c r="CS32" i="6" s="1"/>
  <c r="CS33" i="6" s="1"/>
  <c r="CS34" i="6" s="1"/>
  <c r="CS35" i="6" s="1"/>
  <c r="CS36" i="6" s="1"/>
  <c r="CS37" i="6" s="1"/>
  <c r="CS38" i="6" s="1"/>
  <c r="CS39" i="6" s="1"/>
  <c r="CS40" i="6" s="1"/>
  <c r="CS41" i="6" s="1"/>
  <c r="CS42" i="6" s="1"/>
  <c r="CS43" i="6" s="1"/>
  <c r="CS54" i="6"/>
  <c r="CM13" i="6"/>
  <c r="CM14" i="6" s="1"/>
  <c r="CM15" i="6" s="1"/>
  <c r="CM16" i="6" s="1"/>
  <c r="CM17" i="6" s="1"/>
  <c r="CM18" i="6" s="1"/>
  <c r="CM19" i="6" s="1"/>
  <c r="CM20" i="6" s="1"/>
  <c r="CM21" i="6" s="1"/>
  <c r="CM22" i="6" s="1"/>
  <c r="CM23" i="6" s="1"/>
  <c r="CM24" i="6" s="1"/>
  <c r="CM25" i="6" s="1"/>
  <c r="CM26" i="6" s="1"/>
  <c r="CM27" i="6" s="1"/>
  <c r="CM28" i="6" s="1"/>
  <c r="CM29" i="6" s="1"/>
  <c r="CM30" i="6" s="1"/>
  <c r="CM31" i="6" s="1"/>
  <c r="CM32" i="6" s="1"/>
  <c r="CM33" i="6" s="1"/>
  <c r="CM34" i="6" s="1"/>
  <c r="CM35" i="6" s="1"/>
  <c r="CM36" i="6" s="1"/>
  <c r="CM37" i="6" s="1"/>
  <c r="CM38" i="6" s="1"/>
  <c r="CM39" i="6" s="1"/>
  <c r="CM40" i="6" s="1"/>
  <c r="CM41" i="6" s="1"/>
  <c r="CM42" i="6" s="1"/>
  <c r="CM43" i="6" s="1"/>
  <c r="CM54" i="6"/>
  <c r="AW13" i="6"/>
  <c r="AW14" i="6" s="1"/>
  <c r="AW15" i="6" s="1"/>
  <c r="AW16" i="6" s="1"/>
  <c r="AW17" i="6" s="1"/>
  <c r="AW18" i="6" s="1"/>
  <c r="AW19" i="6" s="1"/>
  <c r="AW20" i="6" s="1"/>
  <c r="AW21" i="6" s="1"/>
  <c r="AW22" i="6" s="1"/>
  <c r="AW23" i="6" s="1"/>
  <c r="AW24" i="6" s="1"/>
  <c r="AW25" i="6" s="1"/>
  <c r="AW26" i="6" s="1"/>
  <c r="AW27" i="6" s="1"/>
  <c r="AW28" i="6" s="1"/>
  <c r="AW29" i="6" s="1"/>
  <c r="AW30" i="6" s="1"/>
  <c r="AW31" i="6" s="1"/>
  <c r="AW32" i="6" s="1"/>
  <c r="AW33" i="6" s="1"/>
  <c r="AW34" i="6" s="1"/>
  <c r="AW35" i="6" s="1"/>
  <c r="AW36" i="6" s="1"/>
  <c r="AW37" i="6" s="1"/>
  <c r="AW38" i="6" s="1"/>
  <c r="AW39" i="6" s="1"/>
  <c r="AW40" i="6" s="1"/>
  <c r="AW41" i="6" s="1"/>
  <c r="AW42" i="6" s="1"/>
  <c r="AW43" i="6" s="1"/>
  <c r="AW54" i="6"/>
  <c r="BH13" i="6"/>
  <c r="BH14" i="6" s="1"/>
  <c r="BH15" i="6" s="1"/>
  <c r="BH16" i="6" s="1"/>
  <c r="BH17" i="6" s="1"/>
  <c r="BH18" i="6" s="1"/>
  <c r="BH19" i="6" s="1"/>
  <c r="BH20" i="6" s="1"/>
  <c r="BH21" i="6" s="1"/>
  <c r="BH22" i="6" s="1"/>
  <c r="BH23" i="6" s="1"/>
  <c r="BH24" i="6" s="1"/>
  <c r="BH25" i="6" s="1"/>
  <c r="BH26" i="6" s="1"/>
  <c r="BH27" i="6" s="1"/>
  <c r="BH28" i="6" s="1"/>
  <c r="BH29" i="6" s="1"/>
  <c r="BH30" i="6" s="1"/>
  <c r="BH31" i="6" s="1"/>
  <c r="BH32" i="6" s="1"/>
  <c r="BH33" i="6" s="1"/>
  <c r="BH34" i="6" s="1"/>
  <c r="BH35" i="6" s="1"/>
  <c r="BH36" i="6" s="1"/>
  <c r="BH37" i="6" s="1"/>
  <c r="BH38" i="6" s="1"/>
  <c r="BH39" i="6" s="1"/>
  <c r="BH40" i="6" s="1"/>
  <c r="BH41" i="6" s="1"/>
  <c r="BH42" i="6" s="1"/>
  <c r="BH43" i="6" s="1"/>
  <c r="BH54" i="6"/>
  <c r="BS13" i="6"/>
  <c r="BS14" i="6" s="1"/>
  <c r="BS15" i="6" s="1"/>
  <c r="BS16" i="6" s="1"/>
  <c r="BS17" i="6" s="1"/>
  <c r="BS18" i="6" s="1"/>
  <c r="BS19" i="6" s="1"/>
  <c r="BS20" i="6" s="1"/>
  <c r="BS21" i="6" s="1"/>
  <c r="BS22" i="6" s="1"/>
  <c r="BS23" i="6" s="1"/>
  <c r="BS24" i="6" s="1"/>
  <c r="BS25" i="6" s="1"/>
  <c r="BS26" i="6" s="1"/>
  <c r="BS27" i="6" s="1"/>
  <c r="BS28" i="6" s="1"/>
  <c r="BS29" i="6" s="1"/>
  <c r="BS30" i="6" s="1"/>
  <c r="BS31" i="6" s="1"/>
  <c r="BS32" i="6" s="1"/>
  <c r="BS33" i="6" s="1"/>
  <c r="BS34" i="6" s="1"/>
  <c r="BS35" i="6" s="1"/>
  <c r="BS36" i="6" s="1"/>
  <c r="BS37" i="6" s="1"/>
  <c r="BS38" i="6" s="1"/>
  <c r="BS39" i="6" s="1"/>
  <c r="BS40" i="6" s="1"/>
  <c r="BS41" i="6" s="1"/>
  <c r="BS42" i="6" s="1"/>
  <c r="BS43" i="6" s="1"/>
  <c r="BS54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54" i="6"/>
  <c r="Q13" i="6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54" i="6"/>
  <c r="AB13" i="6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54" i="6"/>
  <c r="AM13" i="6"/>
  <c r="AM14" i="6" s="1"/>
  <c r="AM15" i="6" s="1"/>
  <c r="AM16" i="6" s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M27" i="6" s="1"/>
  <c r="AM28" i="6" s="1"/>
  <c r="AM29" i="6" s="1"/>
  <c r="AM30" i="6" s="1"/>
  <c r="AM31" i="6" s="1"/>
  <c r="AM32" i="6" s="1"/>
  <c r="AM33" i="6" s="1"/>
  <c r="AM34" i="6" s="1"/>
  <c r="AM35" i="6" s="1"/>
  <c r="AM36" i="6" s="1"/>
  <c r="AM37" i="6" s="1"/>
  <c r="AM38" i="6" s="1"/>
  <c r="AM39" i="6" s="1"/>
  <c r="AM40" i="6" s="1"/>
  <c r="AM41" i="6" s="1"/>
  <c r="AM42" i="6" s="1"/>
  <c r="AM43" i="6" s="1"/>
  <c r="AM54" i="6"/>
  <c r="BX13" i="6"/>
  <c r="BX14" i="6" s="1"/>
  <c r="BX15" i="6" s="1"/>
  <c r="BX16" i="6" s="1"/>
  <c r="BX17" i="6" s="1"/>
  <c r="BX18" i="6" s="1"/>
  <c r="BX19" i="6" s="1"/>
  <c r="BX20" i="6" s="1"/>
  <c r="BX21" i="6" s="1"/>
  <c r="BX22" i="6" s="1"/>
  <c r="BX23" i="6" s="1"/>
  <c r="BX24" i="6" s="1"/>
  <c r="BX25" i="6" s="1"/>
  <c r="BX26" i="6" s="1"/>
  <c r="BX27" i="6" s="1"/>
  <c r="BX28" i="6" s="1"/>
  <c r="BX29" i="6" s="1"/>
  <c r="BX30" i="6" s="1"/>
  <c r="BX31" i="6" s="1"/>
  <c r="BX32" i="6" s="1"/>
  <c r="BX33" i="6" s="1"/>
  <c r="BX34" i="6" s="1"/>
  <c r="BX35" i="6" s="1"/>
  <c r="BX36" i="6" s="1"/>
  <c r="BX37" i="6" s="1"/>
  <c r="BX38" i="6" s="1"/>
  <c r="BX39" i="6" s="1"/>
  <c r="BX40" i="6" s="1"/>
  <c r="BX41" i="6" s="1"/>
  <c r="BX42" i="6" s="1"/>
  <c r="BX43" i="6" s="1"/>
  <c r="BX54" i="6"/>
  <c r="I13" i="6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54" i="6"/>
  <c r="CI13" i="6"/>
  <c r="CI14" i="6" s="1"/>
  <c r="CI15" i="6" s="1"/>
  <c r="CI16" i="6" s="1"/>
  <c r="CI17" i="6" s="1"/>
  <c r="CI18" i="6" s="1"/>
  <c r="CI19" i="6" s="1"/>
  <c r="CI20" i="6" s="1"/>
  <c r="CI21" i="6" s="1"/>
  <c r="CI22" i="6" s="1"/>
  <c r="CI23" i="6" s="1"/>
  <c r="CI24" i="6" s="1"/>
  <c r="CI25" i="6" s="1"/>
  <c r="CI26" i="6" s="1"/>
  <c r="CI27" i="6" s="1"/>
  <c r="CI28" i="6" s="1"/>
  <c r="CI29" i="6" s="1"/>
  <c r="CI30" i="6" s="1"/>
  <c r="CI31" i="6" s="1"/>
  <c r="CI32" i="6" s="1"/>
  <c r="CI33" i="6" s="1"/>
  <c r="CI34" i="6" s="1"/>
  <c r="CI35" i="6" s="1"/>
  <c r="CI36" i="6" s="1"/>
  <c r="CI37" i="6" s="1"/>
  <c r="CI38" i="6" s="1"/>
  <c r="CI39" i="6" s="1"/>
  <c r="CI40" i="6" s="1"/>
  <c r="CI41" i="6" s="1"/>
  <c r="CI42" i="6" s="1"/>
  <c r="CI43" i="6" s="1"/>
  <c r="CI54" i="6"/>
  <c r="CN13" i="6"/>
  <c r="CN14" i="6" s="1"/>
  <c r="CN15" i="6" s="1"/>
  <c r="CN16" i="6" s="1"/>
  <c r="CN17" i="6" s="1"/>
  <c r="CN18" i="6" s="1"/>
  <c r="CN19" i="6" s="1"/>
  <c r="CN20" i="6" s="1"/>
  <c r="CN21" i="6" s="1"/>
  <c r="CN22" i="6" s="1"/>
  <c r="CN23" i="6" s="1"/>
  <c r="CN24" i="6" s="1"/>
  <c r="CN25" i="6" s="1"/>
  <c r="CN26" i="6" s="1"/>
  <c r="CN27" i="6" s="1"/>
  <c r="CN28" i="6" s="1"/>
  <c r="CN29" i="6" s="1"/>
  <c r="CN30" i="6" s="1"/>
  <c r="CN31" i="6" s="1"/>
  <c r="CN32" i="6" s="1"/>
  <c r="CN33" i="6" s="1"/>
  <c r="CN34" i="6" s="1"/>
  <c r="CN35" i="6" s="1"/>
  <c r="CN36" i="6" s="1"/>
  <c r="CN37" i="6" s="1"/>
  <c r="CN38" i="6" s="1"/>
  <c r="CN39" i="6" s="1"/>
  <c r="CN40" i="6" s="1"/>
  <c r="CN41" i="6" s="1"/>
  <c r="CN42" i="6" s="1"/>
  <c r="CN43" i="6" s="1"/>
  <c r="CN54" i="6"/>
  <c r="AY13" i="6"/>
  <c r="AY14" i="6" s="1"/>
  <c r="AY15" i="6" s="1"/>
  <c r="AY16" i="6" s="1"/>
  <c r="AY17" i="6" s="1"/>
  <c r="AY18" i="6" s="1"/>
  <c r="AY19" i="6" s="1"/>
  <c r="AY20" i="6" s="1"/>
  <c r="AY21" i="6" s="1"/>
  <c r="AY22" i="6" s="1"/>
  <c r="AY23" i="6" s="1"/>
  <c r="AY24" i="6" s="1"/>
  <c r="AY25" i="6" s="1"/>
  <c r="AY26" i="6" s="1"/>
  <c r="AY27" i="6" s="1"/>
  <c r="AY28" i="6" s="1"/>
  <c r="AY29" i="6" s="1"/>
  <c r="AY30" i="6" s="1"/>
  <c r="AY31" i="6" s="1"/>
  <c r="AY32" i="6" s="1"/>
  <c r="AY33" i="6" s="1"/>
  <c r="AY34" i="6" s="1"/>
  <c r="AY35" i="6" s="1"/>
  <c r="AY36" i="6" s="1"/>
  <c r="AY37" i="6" s="1"/>
  <c r="AY38" i="6" s="1"/>
  <c r="AY39" i="6" s="1"/>
  <c r="AY40" i="6" s="1"/>
  <c r="AY41" i="6" s="1"/>
  <c r="AY42" i="6" s="1"/>
  <c r="AY43" i="6" s="1"/>
  <c r="AY54" i="6"/>
  <c r="BJ13" i="6"/>
  <c r="BJ14" i="6" s="1"/>
  <c r="BJ15" i="6" s="1"/>
  <c r="BJ16" i="6" s="1"/>
  <c r="BJ17" i="6" s="1"/>
  <c r="BJ18" i="6" s="1"/>
  <c r="BJ19" i="6" s="1"/>
  <c r="BJ20" i="6" s="1"/>
  <c r="BJ21" i="6" s="1"/>
  <c r="BJ22" i="6" s="1"/>
  <c r="BJ23" i="6" s="1"/>
  <c r="BJ24" i="6" s="1"/>
  <c r="BJ25" i="6" s="1"/>
  <c r="BJ26" i="6" s="1"/>
  <c r="BJ27" i="6" s="1"/>
  <c r="BJ28" i="6" s="1"/>
  <c r="BJ29" i="6" s="1"/>
  <c r="BJ30" i="6" s="1"/>
  <c r="BJ31" i="6" s="1"/>
  <c r="BJ32" i="6" s="1"/>
  <c r="BJ33" i="6" s="1"/>
  <c r="BJ34" i="6" s="1"/>
  <c r="BJ35" i="6" s="1"/>
  <c r="BJ36" i="6" s="1"/>
  <c r="BJ37" i="6" s="1"/>
  <c r="BJ38" i="6" s="1"/>
  <c r="BJ39" i="6" s="1"/>
  <c r="BJ40" i="6" s="1"/>
  <c r="BJ41" i="6" s="1"/>
  <c r="BJ42" i="6" s="1"/>
  <c r="BJ43" i="6" s="1"/>
  <c r="BJ54" i="6"/>
  <c r="BU13" i="6"/>
  <c r="BU14" i="6" s="1"/>
  <c r="BU15" i="6" s="1"/>
  <c r="BU16" i="6" s="1"/>
  <c r="BU17" i="6" s="1"/>
  <c r="BU18" i="6" s="1"/>
  <c r="BU19" i="6" s="1"/>
  <c r="BU20" i="6" s="1"/>
  <c r="BU21" i="6" s="1"/>
  <c r="BU22" i="6" s="1"/>
  <c r="BU23" i="6" s="1"/>
  <c r="BU24" i="6" s="1"/>
  <c r="BU25" i="6" s="1"/>
  <c r="BU26" i="6" s="1"/>
  <c r="BU27" i="6" s="1"/>
  <c r="BU28" i="6" s="1"/>
  <c r="BU29" i="6" s="1"/>
  <c r="BU30" i="6" s="1"/>
  <c r="BU31" i="6" s="1"/>
  <c r="BU32" i="6" s="1"/>
  <c r="BU33" i="6" s="1"/>
  <c r="BU34" i="6" s="1"/>
  <c r="BU35" i="6" s="1"/>
  <c r="BU36" i="6" s="1"/>
  <c r="BU37" i="6" s="1"/>
  <c r="BU38" i="6" s="1"/>
  <c r="BU39" i="6" s="1"/>
  <c r="BU40" i="6" s="1"/>
  <c r="BU41" i="6" s="1"/>
  <c r="BU42" i="6" s="1"/>
  <c r="BU43" i="6" s="1"/>
  <c r="BU54" i="6"/>
  <c r="AN13" i="6"/>
  <c r="AN14" i="6" s="1"/>
  <c r="AN15" i="6" s="1"/>
  <c r="AN16" i="6" s="1"/>
  <c r="AN17" i="6" s="1"/>
  <c r="AN18" i="6" s="1"/>
  <c r="AN19" i="6" s="1"/>
  <c r="AN20" i="6" s="1"/>
  <c r="AN21" i="6" s="1"/>
  <c r="AN22" i="6" s="1"/>
  <c r="AN23" i="6" s="1"/>
  <c r="AN24" i="6" s="1"/>
  <c r="AN25" i="6" s="1"/>
  <c r="AN26" i="6" s="1"/>
  <c r="AN27" i="6" s="1"/>
  <c r="AN28" i="6" s="1"/>
  <c r="AN29" i="6" s="1"/>
  <c r="AN30" i="6" s="1"/>
  <c r="AN31" i="6" s="1"/>
  <c r="AN32" i="6" s="1"/>
  <c r="AN33" i="6" s="1"/>
  <c r="AN34" i="6" s="1"/>
  <c r="AN35" i="6" s="1"/>
  <c r="AN36" i="6" s="1"/>
  <c r="AN37" i="6" s="1"/>
  <c r="AN38" i="6" s="1"/>
  <c r="AN39" i="6" s="1"/>
  <c r="AN40" i="6" s="1"/>
  <c r="AN41" i="6" s="1"/>
  <c r="AN42" i="6" s="1"/>
  <c r="AN43" i="6" s="1"/>
  <c r="AN54" i="6"/>
  <c r="R13" i="6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R43" i="6" s="1"/>
  <c r="R54" i="6"/>
  <c r="AL13" i="6"/>
  <c r="AL14" i="6" s="1"/>
  <c r="AL15" i="6" s="1"/>
  <c r="AL16" i="6" s="1"/>
  <c r="AL17" i="6" s="1"/>
  <c r="AL18" i="6" s="1"/>
  <c r="AL19" i="6" s="1"/>
  <c r="AL20" i="6" s="1"/>
  <c r="AL21" i="6" s="1"/>
  <c r="AL22" i="6" s="1"/>
  <c r="AL23" i="6" s="1"/>
  <c r="AL24" i="6" s="1"/>
  <c r="AL25" i="6" s="1"/>
  <c r="AL26" i="6" s="1"/>
  <c r="AL27" i="6" s="1"/>
  <c r="AL28" i="6" s="1"/>
  <c r="AL29" i="6" s="1"/>
  <c r="AL30" i="6" s="1"/>
  <c r="AL31" i="6" s="1"/>
  <c r="AL32" i="6" s="1"/>
  <c r="AL33" i="6" s="1"/>
  <c r="AL34" i="6" s="1"/>
  <c r="AL35" i="6" s="1"/>
  <c r="AL36" i="6" s="1"/>
  <c r="AL37" i="6" s="1"/>
  <c r="AL38" i="6" s="1"/>
  <c r="AL39" i="6" s="1"/>
  <c r="AL40" i="6" s="1"/>
  <c r="AL41" i="6" s="1"/>
  <c r="AL42" i="6" s="1"/>
  <c r="AL43" i="6" s="1"/>
  <c r="AL54" i="6"/>
  <c r="CL13" i="6"/>
  <c r="CL14" i="6" s="1"/>
  <c r="CL15" i="6" s="1"/>
  <c r="CL16" i="6" s="1"/>
  <c r="CL17" i="6" s="1"/>
  <c r="CL18" i="6" s="1"/>
  <c r="CL19" i="6" s="1"/>
  <c r="CL20" i="6" s="1"/>
  <c r="CL21" i="6" s="1"/>
  <c r="CL22" i="6" s="1"/>
  <c r="CL23" i="6" s="1"/>
  <c r="CL24" i="6" s="1"/>
  <c r="CL25" i="6" s="1"/>
  <c r="CL26" i="6" s="1"/>
  <c r="CL27" i="6" s="1"/>
  <c r="CL28" i="6" s="1"/>
  <c r="CL29" i="6" s="1"/>
  <c r="CL30" i="6" s="1"/>
  <c r="CL31" i="6" s="1"/>
  <c r="CL32" i="6" s="1"/>
  <c r="CL33" i="6" s="1"/>
  <c r="CL34" i="6" s="1"/>
  <c r="CL35" i="6" s="1"/>
  <c r="CL36" i="6" s="1"/>
  <c r="CL37" i="6" s="1"/>
  <c r="CL38" i="6" s="1"/>
  <c r="CL39" i="6" s="1"/>
  <c r="CL40" i="6" s="1"/>
  <c r="CL41" i="6" s="1"/>
  <c r="CL42" i="6" s="1"/>
  <c r="CL43" i="6" s="1"/>
  <c r="CL54" i="6"/>
  <c r="AQ13" i="6"/>
  <c r="AQ14" i="6" s="1"/>
  <c r="AQ15" i="6" s="1"/>
  <c r="AQ16" i="6" s="1"/>
  <c r="AQ17" i="6" s="1"/>
  <c r="AQ18" i="6" s="1"/>
  <c r="AQ19" i="6" s="1"/>
  <c r="AQ20" i="6" s="1"/>
  <c r="AQ21" i="6" s="1"/>
  <c r="AQ22" i="6" s="1"/>
  <c r="AQ23" i="6" s="1"/>
  <c r="AQ24" i="6" s="1"/>
  <c r="AQ25" i="6" s="1"/>
  <c r="AQ26" i="6" s="1"/>
  <c r="AQ27" i="6" s="1"/>
  <c r="AQ28" i="6" s="1"/>
  <c r="AQ29" i="6" s="1"/>
  <c r="AQ30" i="6" s="1"/>
  <c r="AQ31" i="6" s="1"/>
  <c r="AQ32" i="6" s="1"/>
  <c r="AQ33" i="6" s="1"/>
  <c r="AQ34" i="6" s="1"/>
  <c r="AQ35" i="6" s="1"/>
  <c r="AQ36" i="6" s="1"/>
  <c r="AQ37" i="6" s="1"/>
  <c r="AQ38" i="6" s="1"/>
  <c r="AQ39" i="6" s="1"/>
  <c r="AQ40" i="6" s="1"/>
  <c r="AQ41" i="6" s="1"/>
  <c r="AQ42" i="6" s="1"/>
  <c r="AQ43" i="6" s="1"/>
  <c r="AQ54" i="6"/>
  <c r="Z13" i="6"/>
  <c r="Z14" i="6" s="1"/>
  <c r="Z15" i="6" s="1"/>
  <c r="Z16" i="6" s="1"/>
  <c r="Z17" i="6" s="1"/>
  <c r="Z18" i="6" s="1"/>
  <c r="Z19" i="6" s="1"/>
  <c r="Z20" i="6" s="1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54" i="6"/>
  <c r="BV13" i="6"/>
  <c r="BV14" i="6" s="1"/>
  <c r="BV15" i="6" s="1"/>
  <c r="BV16" i="6" s="1"/>
  <c r="BV17" i="6" s="1"/>
  <c r="BV18" i="6" s="1"/>
  <c r="BV19" i="6" s="1"/>
  <c r="BV20" i="6" s="1"/>
  <c r="BV21" i="6" s="1"/>
  <c r="BV22" i="6" s="1"/>
  <c r="BV23" i="6" s="1"/>
  <c r="BV24" i="6" s="1"/>
  <c r="BV25" i="6" s="1"/>
  <c r="BV26" i="6" s="1"/>
  <c r="BV27" i="6" s="1"/>
  <c r="BV28" i="6" s="1"/>
  <c r="BV29" i="6" s="1"/>
  <c r="BV30" i="6" s="1"/>
  <c r="BV31" i="6" s="1"/>
  <c r="BV32" i="6" s="1"/>
  <c r="BV33" i="6" s="1"/>
  <c r="BV34" i="6" s="1"/>
  <c r="BV35" i="6" s="1"/>
  <c r="BV36" i="6" s="1"/>
  <c r="BV37" i="6" s="1"/>
  <c r="BV38" i="6" s="1"/>
  <c r="BV39" i="6" s="1"/>
  <c r="BV40" i="6" s="1"/>
  <c r="BV41" i="6" s="1"/>
  <c r="BV42" i="6" s="1"/>
  <c r="BV43" i="6" s="1"/>
  <c r="BV54" i="6"/>
  <c r="CC13" i="6"/>
  <c r="CC14" i="6" s="1"/>
  <c r="CC15" i="6" s="1"/>
  <c r="CC16" i="6" s="1"/>
  <c r="CC17" i="6" s="1"/>
  <c r="CC18" i="6" s="1"/>
  <c r="CC19" i="6" s="1"/>
  <c r="CC20" i="6" s="1"/>
  <c r="CC21" i="6" s="1"/>
  <c r="CC22" i="6" s="1"/>
  <c r="CC23" i="6" s="1"/>
  <c r="CC24" i="6" s="1"/>
  <c r="CC25" i="6" s="1"/>
  <c r="CC26" i="6" s="1"/>
  <c r="CC27" i="6" s="1"/>
  <c r="CC28" i="6" s="1"/>
  <c r="CC29" i="6" s="1"/>
  <c r="CC30" i="6" s="1"/>
  <c r="CC31" i="6" s="1"/>
  <c r="CC32" i="6" s="1"/>
  <c r="CC33" i="6" s="1"/>
  <c r="CC34" i="6" s="1"/>
  <c r="CC35" i="6" s="1"/>
  <c r="CC36" i="6" s="1"/>
  <c r="CC37" i="6" s="1"/>
  <c r="CC38" i="6" s="1"/>
  <c r="CC39" i="6" s="1"/>
  <c r="CC40" i="6" s="1"/>
  <c r="CC41" i="6" s="1"/>
  <c r="CC42" i="6" s="1"/>
  <c r="CC43" i="6" s="1"/>
  <c r="CC54" i="6"/>
  <c r="CG13" i="6"/>
  <c r="CG14" i="6" s="1"/>
  <c r="CG15" i="6" s="1"/>
  <c r="CG16" i="6" s="1"/>
  <c r="CG17" i="6" s="1"/>
  <c r="CG18" i="6" s="1"/>
  <c r="CG19" i="6" s="1"/>
  <c r="CG20" i="6" s="1"/>
  <c r="CG21" i="6" s="1"/>
  <c r="CG22" i="6" s="1"/>
  <c r="CG23" i="6" s="1"/>
  <c r="CG24" i="6" s="1"/>
  <c r="CG25" i="6" s="1"/>
  <c r="CG26" i="6" s="1"/>
  <c r="CG27" i="6" s="1"/>
  <c r="CG28" i="6" s="1"/>
  <c r="CG29" i="6" s="1"/>
  <c r="CG30" i="6" s="1"/>
  <c r="CG31" i="6" s="1"/>
  <c r="CG32" i="6" s="1"/>
  <c r="CG33" i="6" s="1"/>
  <c r="CG34" i="6" s="1"/>
  <c r="CG35" i="6" s="1"/>
  <c r="CG36" i="6" s="1"/>
  <c r="CG37" i="6" s="1"/>
  <c r="CG38" i="6" s="1"/>
  <c r="CG39" i="6" s="1"/>
  <c r="CG40" i="6" s="1"/>
  <c r="CG41" i="6" s="1"/>
  <c r="CG42" i="6" s="1"/>
  <c r="CG43" i="6" s="1"/>
  <c r="CG54" i="6"/>
  <c r="AK13" i="6"/>
  <c r="AK14" i="6" s="1"/>
  <c r="AK15" i="6" s="1"/>
  <c r="AK16" i="6" s="1"/>
  <c r="AK17" i="6" s="1"/>
  <c r="AK18" i="6" s="1"/>
  <c r="AK19" i="6" s="1"/>
  <c r="AK20" i="6" s="1"/>
  <c r="AK21" i="6" s="1"/>
  <c r="AK22" i="6" s="1"/>
  <c r="AK23" i="6" s="1"/>
  <c r="AK24" i="6" s="1"/>
  <c r="AK25" i="6" s="1"/>
  <c r="AK26" i="6" s="1"/>
  <c r="AK27" i="6" s="1"/>
  <c r="AK28" i="6" s="1"/>
  <c r="AK29" i="6" s="1"/>
  <c r="AK30" i="6" s="1"/>
  <c r="AK31" i="6" s="1"/>
  <c r="AK32" i="6" s="1"/>
  <c r="AK33" i="6" s="1"/>
  <c r="AK34" i="6" s="1"/>
  <c r="AK35" i="6" s="1"/>
  <c r="AK36" i="6" s="1"/>
  <c r="AK37" i="6" s="1"/>
  <c r="AK38" i="6" s="1"/>
  <c r="AK39" i="6" s="1"/>
  <c r="AK40" i="6" s="1"/>
  <c r="AK41" i="6" s="1"/>
  <c r="AK42" i="6" s="1"/>
  <c r="AK43" i="6" s="1"/>
  <c r="AK54" i="6"/>
  <c r="C13" i="6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54" i="6"/>
  <c r="AS13" i="6"/>
  <c r="AS14" i="6" s="1"/>
  <c r="AS15" i="6" s="1"/>
  <c r="AS16" i="6" s="1"/>
  <c r="AS17" i="6" s="1"/>
  <c r="AS18" i="6" s="1"/>
  <c r="AS19" i="6" s="1"/>
  <c r="AS20" i="6" s="1"/>
  <c r="AS21" i="6" s="1"/>
  <c r="AS22" i="6" s="1"/>
  <c r="AS23" i="6" s="1"/>
  <c r="AS24" i="6" s="1"/>
  <c r="AS25" i="6" s="1"/>
  <c r="AS26" i="6" s="1"/>
  <c r="AS27" i="6" s="1"/>
  <c r="AS28" i="6" s="1"/>
  <c r="AS29" i="6" s="1"/>
  <c r="AS30" i="6" s="1"/>
  <c r="AS31" i="6" s="1"/>
  <c r="AS32" i="6" s="1"/>
  <c r="AS33" i="6" s="1"/>
  <c r="AS34" i="6" s="1"/>
  <c r="AS35" i="6" s="1"/>
  <c r="AS36" i="6" s="1"/>
  <c r="AS37" i="6" s="1"/>
  <c r="AS38" i="6" s="1"/>
  <c r="AS39" i="6" s="1"/>
  <c r="AS40" i="6" s="1"/>
  <c r="AS41" i="6" s="1"/>
  <c r="AS42" i="6" s="1"/>
  <c r="AS43" i="6" s="1"/>
  <c r="AS54" i="6"/>
  <c r="AP13" i="6"/>
  <c r="AP14" i="6" s="1"/>
  <c r="AP15" i="6" s="1"/>
  <c r="AP16" i="6" s="1"/>
  <c r="AP17" i="6" s="1"/>
  <c r="AP18" i="6" s="1"/>
  <c r="AP19" i="6" s="1"/>
  <c r="AP20" i="6" s="1"/>
  <c r="AP21" i="6" s="1"/>
  <c r="AP22" i="6" s="1"/>
  <c r="AP23" i="6" s="1"/>
  <c r="AP24" i="6" s="1"/>
  <c r="AP25" i="6" s="1"/>
  <c r="AP26" i="6" s="1"/>
  <c r="AP27" i="6" s="1"/>
  <c r="AP28" i="6" s="1"/>
  <c r="AP29" i="6" s="1"/>
  <c r="AP30" i="6" s="1"/>
  <c r="AP31" i="6" s="1"/>
  <c r="AP32" i="6" s="1"/>
  <c r="AP33" i="6" s="1"/>
  <c r="AP34" i="6" s="1"/>
  <c r="AP35" i="6" s="1"/>
  <c r="AP36" i="6" s="1"/>
  <c r="AP37" i="6" s="1"/>
  <c r="AP38" i="6" s="1"/>
  <c r="AP39" i="6" s="1"/>
  <c r="AP40" i="6" s="1"/>
  <c r="AP41" i="6" s="1"/>
  <c r="AP42" i="6" s="1"/>
  <c r="AP43" i="6" s="1"/>
  <c r="AP54" i="6"/>
  <c r="AT13" i="6"/>
  <c r="AT14" i="6" s="1"/>
  <c r="AT15" i="6" s="1"/>
  <c r="AT16" i="6" s="1"/>
  <c r="AT17" i="6" s="1"/>
  <c r="AT18" i="6" s="1"/>
  <c r="AT19" i="6" s="1"/>
  <c r="AT20" i="6" s="1"/>
  <c r="AT21" i="6" s="1"/>
  <c r="AT22" i="6" s="1"/>
  <c r="AT23" i="6" s="1"/>
  <c r="AT24" i="6" s="1"/>
  <c r="AT25" i="6" s="1"/>
  <c r="AT26" i="6" s="1"/>
  <c r="AT27" i="6" s="1"/>
  <c r="AT28" i="6" s="1"/>
  <c r="AT29" i="6" s="1"/>
  <c r="AT30" i="6" s="1"/>
  <c r="AT31" i="6" s="1"/>
  <c r="AT32" i="6" s="1"/>
  <c r="AT33" i="6" s="1"/>
  <c r="AT34" i="6" s="1"/>
  <c r="AT35" i="6" s="1"/>
  <c r="AT36" i="6" s="1"/>
  <c r="AT37" i="6" s="1"/>
  <c r="AT38" i="6" s="1"/>
  <c r="AT39" i="6" s="1"/>
  <c r="AT40" i="6" s="1"/>
  <c r="AT41" i="6" s="1"/>
  <c r="AT42" i="6" s="1"/>
  <c r="AT43" i="6" s="1"/>
  <c r="AT54" i="6"/>
  <c r="X13" i="6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X43" i="6" s="1"/>
  <c r="X54" i="6"/>
  <c r="N55" i="1" l="1"/>
  <c r="AB55" i="1"/>
  <c r="CQ55" i="1"/>
  <c r="CR55" i="1"/>
  <c r="AQ55" i="1"/>
  <c r="CJ55" i="1"/>
  <c r="CP55" i="1"/>
  <c r="AV55" i="1"/>
  <c r="CG55" i="1"/>
  <c r="CI55" i="1"/>
  <c r="J55" i="1"/>
  <c r="S55" i="1"/>
  <c r="F55" i="1"/>
  <c r="CU55" i="1"/>
  <c r="AK55" i="1"/>
  <c r="AC55" i="1"/>
  <c r="AU55" i="1"/>
  <c r="BL55" i="1"/>
  <c r="B55" i="1"/>
  <c r="BJ55" i="1"/>
  <c r="CT55" i="1"/>
  <c r="CF55" i="1"/>
  <c r="AY55" i="1"/>
  <c r="AL55" i="1"/>
  <c r="CK55" i="1"/>
  <c r="AF55" i="1"/>
  <c r="CD55" i="1"/>
  <c r="AO55" i="1"/>
  <c r="AR55" i="1"/>
  <c r="BN55" i="1"/>
  <c r="BK55" i="1"/>
  <c r="AI55" i="1"/>
  <c r="CV55" i="1"/>
  <c r="K55" i="1"/>
  <c r="BG55" i="1"/>
  <c r="AZ55" i="1"/>
  <c r="AA55" i="1"/>
  <c r="P55" i="1"/>
  <c r="C55" i="1"/>
  <c r="AJ55" i="1"/>
  <c r="AG55" i="1"/>
  <c r="BC55" i="1"/>
  <c r="V55" i="1"/>
  <c r="AH55" i="1"/>
  <c r="Y55" i="1"/>
  <c r="BO55" i="1"/>
  <c r="BH55" i="1"/>
  <c r="BT55" i="1"/>
  <c r="W55" i="1"/>
  <c r="AW55" i="1"/>
  <c r="CS55" i="1"/>
  <c r="AT55" i="1"/>
  <c r="BS55" i="1"/>
  <c r="R55" i="1"/>
  <c r="O55" i="1"/>
  <c r="CB55" i="1"/>
  <c r="X55" i="1"/>
  <c r="BB55" i="1"/>
  <c r="AP55" i="1"/>
  <c r="CH55" i="1"/>
  <c r="AS55" i="1"/>
  <c r="BV55" i="1"/>
  <c r="BZ55" i="1"/>
  <c r="BR55" i="1"/>
  <c r="BX55" i="1"/>
  <c r="CC55" i="1"/>
  <c r="G55" i="1"/>
  <c r="AX55" i="1"/>
  <c r="BD55" i="1"/>
  <c r="I55" i="1"/>
  <c r="E55" i="1"/>
  <c r="CA55" i="1"/>
  <c r="CL55" i="1"/>
  <c r="CM55" i="1"/>
  <c r="Z55" i="1"/>
  <c r="AN55" i="1"/>
  <c r="CE55" i="1"/>
  <c r="BE55" i="1"/>
  <c r="BY55" i="1"/>
  <c r="AD55" i="1"/>
  <c r="BM55" i="1"/>
  <c r="AM55" i="1"/>
  <c r="Q55" i="1"/>
  <c r="CO55" i="1"/>
  <c r="BF55" i="1"/>
  <c r="T55" i="1"/>
  <c r="AE55" i="1"/>
  <c r="M55" i="1"/>
  <c r="BA55" i="1"/>
  <c r="BU55" i="1"/>
  <c r="CN55" i="1"/>
  <c r="U55" i="1"/>
  <c r="H55" i="1"/>
  <c r="BI55" i="1"/>
  <c r="BP55" i="1"/>
  <c r="D55" i="1"/>
  <c r="CW55" i="1"/>
  <c r="BW55" i="1"/>
  <c r="BQ55" i="1"/>
  <c r="L55" i="1"/>
  <c r="AP55" i="6"/>
  <c r="CG55" i="6"/>
  <c r="BV55" i="6"/>
  <c r="AQ55" i="6"/>
  <c r="AN55" i="6"/>
  <c r="BJ55" i="6"/>
  <c r="CN55" i="6"/>
  <c r="I55" i="6"/>
  <c r="AM55" i="6"/>
  <c r="Q55" i="6"/>
  <c r="BS55" i="6"/>
  <c r="AW55" i="6"/>
  <c r="CS55" i="6"/>
  <c r="CW55" i="6"/>
  <c r="AA55" i="6"/>
  <c r="AH55" i="6"/>
  <c r="BK55" i="6"/>
  <c r="BC55" i="6"/>
  <c r="AR55" i="6"/>
  <c r="BL55" i="6"/>
  <c r="T55" i="6"/>
  <c r="J55" i="6"/>
  <c r="L55" i="6"/>
  <c r="U55" i="6"/>
  <c r="AX55" i="6"/>
  <c r="V55" i="6"/>
  <c r="D55" i="6"/>
  <c r="H55" i="6"/>
  <c r="AZ55" i="6"/>
  <c r="AF55" i="6"/>
  <c r="CQ55" i="6"/>
  <c r="AD55" i="6"/>
  <c r="F55" i="6"/>
  <c r="S55" i="6"/>
  <c r="BO55" i="6"/>
  <c r="CE55" i="6"/>
  <c r="CU55" i="6"/>
  <c r="BE55" i="6"/>
  <c r="AJ55" i="6"/>
  <c r="BQ55" i="6"/>
  <c r="W55" i="6"/>
  <c r="BM55" i="6"/>
  <c r="AU55" i="6"/>
  <c r="BZ55" i="6"/>
  <c r="CT55" i="6"/>
  <c r="AC55" i="6"/>
  <c r="E55" i="6"/>
  <c r="X55" i="6"/>
  <c r="C55" i="6"/>
  <c r="AL55" i="6"/>
  <c r="AT55" i="6"/>
  <c r="AS55" i="6"/>
  <c r="AK55" i="6"/>
  <c r="CC55" i="6"/>
  <c r="Z55" i="6"/>
  <c r="CL55" i="6"/>
  <c r="R55" i="6"/>
  <c r="BU55" i="6"/>
  <c r="AY55" i="6"/>
  <c r="CI55" i="6"/>
  <c r="BX55" i="6"/>
  <c r="AB55" i="6"/>
  <c r="B55" i="6"/>
  <c r="BH55" i="6"/>
  <c r="CM55" i="6"/>
  <c r="K55" i="6"/>
  <c r="CJ55" i="6"/>
  <c r="AG55" i="6"/>
  <c r="O55" i="6"/>
  <c r="Y55" i="6"/>
  <c r="CB55" i="6"/>
  <c r="G55" i="6"/>
  <c r="CP55" i="6"/>
  <c r="N55" i="6"/>
  <c r="M55" i="6"/>
  <c r="CH55" i="6"/>
  <c r="BD55" i="6"/>
  <c r="BT55" i="6"/>
  <c r="CO55" i="6"/>
  <c r="CK55" i="6"/>
  <c r="AO55" i="6"/>
  <c r="BW55" i="6"/>
  <c r="BR55" i="6"/>
  <c r="BI55" i="6"/>
  <c r="CA55" i="6"/>
  <c r="AE55" i="6"/>
  <c r="BP55" i="6"/>
  <c r="BF55" i="6"/>
  <c r="CV55" i="6"/>
  <c r="BY55" i="6"/>
  <c r="CD55" i="6"/>
  <c r="AI55" i="6"/>
  <c r="CR55" i="6"/>
  <c r="AV55" i="6"/>
  <c r="BN55" i="6"/>
  <c r="CF55" i="6"/>
  <c r="BG55" i="6"/>
  <c r="P55" i="6"/>
  <c r="BB55" i="6"/>
  <c r="BA55" i="6"/>
  <c r="L56" i="1" l="1"/>
  <c r="BW56" i="1"/>
  <c r="D56" i="1"/>
  <c r="BI56" i="1"/>
  <c r="U56" i="1"/>
  <c r="BU56" i="1"/>
  <c r="M56" i="1"/>
  <c r="T56" i="1"/>
  <c r="CO56" i="1"/>
  <c r="AM56" i="1"/>
  <c r="AD56" i="1"/>
  <c r="BE56" i="1"/>
  <c r="AN56" i="1"/>
  <c r="CM56" i="1"/>
  <c r="CA56" i="1"/>
  <c r="I56" i="1"/>
  <c r="AX56" i="1"/>
  <c r="CC56" i="1"/>
  <c r="BR56" i="1"/>
  <c r="BV56" i="1"/>
  <c r="CH56" i="1"/>
  <c r="BB56" i="1"/>
  <c r="CB56" i="1"/>
  <c r="R56" i="1"/>
  <c r="AT56" i="1"/>
  <c r="AW56" i="1"/>
  <c r="BT56" i="1"/>
  <c r="BO56" i="1"/>
  <c r="AH56" i="1"/>
  <c r="BC56" i="1"/>
  <c r="AJ56" i="1"/>
  <c r="P56" i="1"/>
  <c r="AZ56" i="1"/>
  <c r="K56" i="1"/>
  <c r="AI56" i="1"/>
  <c r="BN56" i="1"/>
  <c r="AO56" i="1"/>
  <c r="AF56" i="1"/>
  <c r="AL56" i="1"/>
  <c r="CF56" i="1"/>
  <c r="BJ56" i="1"/>
  <c r="BL56" i="1"/>
  <c r="AC56" i="1"/>
  <c r="CU56" i="1"/>
  <c r="S56" i="1"/>
  <c r="CI56" i="1"/>
  <c r="AV56" i="1"/>
  <c r="CJ56" i="1"/>
  <c r="CR56" i="1"/>
  <c r="AB56" i="1"/>
  <c r="BQ56" i="1"/>
  <c r="CW56" i="1"/>
  <c r="BP56" i="1"/>
  <c r="H56" i="1"/>
  <c r="CN56" i="1"/>
  <c r="BA56" i="1"/>
  <c r="AE56" i="1"/>
  <c r="BF56" i="1"/>
  <c r="Q56" i="1"/>
  <c r="BM56" i="1"/>
  <c r="BY56" i="1"/>
  <c r="CE56" i="1"/>
  <c r="Z56" i="1"/>
  <c r="CL56" i="1"/>
  <c r="E56" i="1"/>
  <c r="BD56" i="1"/>
  <c r="G56" i="1"/>
  <c r="BX56" i="1"/>
  <c r="BZ56" i="1"/>
  <c r="AS56" i="1"/>
  <c r="AP56" i="1"/>
  <c r="X56" i="1"/>
  <c r="O56" i="1"/>
  <c r="BS56" i="1"/>
  <c r="CS56" i="1"/>
  <c r="W56" i="1"/>
  <c r="BH56" i="1"/>
  <c r="Y56" i="1"/>
  <c r="V56" i="1"/>
  <c r="AG56" i="1"/>
  <c r="C56" i="1"/>
  <c r="AA56" i="1"/>
  <c r="BG56" i="1"/>
  <c r="CV56" i="1"/>
  <c r="BK56" i="1"/>
  <c r="AR56" i="1"/>
  <c r="CD56" i="1"/>
  <c r="CK56" i="1"/>
  <c r="AY56" i="1"/>
  <c r="CT56" i="1"/>
  <c r="B56" i="1"/>
  <c r="AU56" i="1"/>
  <c r="AK56" i="1"/>
  <c r="F56" i="1"/>
  <c r="J56" i="1"/>
  <c r="CG56" i="1"/>
  <c r="CP56" i="1"/>
  <c r="AQ56" i="1"/>
  <c r="CQ56" i="1"/>
  <c r="N56" i="1"/>
  <c r="P56" i="6"/>
  <c r="BY56" i="6"/>
  <c r="AE56" i="6"/>
  <c r="CK56" i="6"/>
  <c r="G56" i="6"/>
  <c r="AG56" i="6"/>
  <c r="AB56" i="6"/>
  <c r="BU56" i="6"/>
  <c r="AS56" i="6"/>
  <c r="AC56" i="6"/>
  <c r="BQ56" i="6"/>
  <c r="CE56" i="6"/>
  <c r="AF56" i="6"/>
  <c r="V56" i="6"/>
  <c r="BL56" i="6"/>
  <c r="BC56" i="6"/>
  <c r="AH56" i="6"/>
  <c r="CW56" i="6"/>
  <c r="AW56" i="6"/>
  <c r="Q56" i="6"/>
  <c r="I56" i="6"/>
  <c r="BJ56" i="6"/>
  <c r="AQ56" i="6"/>
  <c r="CG56" i="6"/>
  <c r="CF56" i="6"/>
  <c r="AI56" i="6"/>
  <c r="BI56" i="6"/>
  <c r="BT56" i="6"/>
  <c r="N56" i="6"/>
  <c r="K56" i="6"/>
  <c r="CI56" i="6"/>
  <c r="CL56" i="6"/>
  <c r="AL56" i="6"/>
  <c r="BZ56" i="6"/>
  <c r="BE56" i="6"/>
  <c r="S56" i="6"/>
  <c r="H56" i="6"/>
  <c r="J56" i="6"/>
  <c r="BG56" i="6"/>
  <c r="BN56" i="6"/>
  <c r="CD56" i="6"/>
  <c r="BP56" i="6"/>
  <c r="BR56" i="6"/>
  <c r="CO56" i="6"/>
  <c r="M56" i="6"/>
  <c r="CP56" i="6"/>
  <c r="O56" i="6"/>
  <c r="CJ56" i="6"/>
  <c r="CM56" i="6"/>
  <c r="BX56" i="6"/>
  <c r="AY56" i="6"/>
  <c r="R56" i="6"/>
  <c r="Z56" i="6"/>
  <c r="AK56" i="6"/>
  <c r="AT56" i="6"/>
  <c r="C56" i="6"/>
  <c r="E56" i="6"/>
  <c r="CT56" i="6"/>
  <c r="AU56" i="6"/>
  <c r="W56" i="6"/>
  <c r="AJ56" i="6"/>
  <c r="CU56" i="6"/>
  <c r="BO56" i="6"/>
  <c r="F56" i="6"/>
  <c r="CQ56" i="6"/>
  <c r="AZ56" i="6"/>
  <c r="D56" i="6"/>
  <c r="AX56" i="6"/>
  <c r="L56" i="6"/>
  <c r="T56" i="6"/>
  <c r="AR56" i="6"/>
  <c r="BK56" i="6"/>
  <c r="AA56" i="6"/>
  <c r="CS56" i="6"/>
  <c r="BS56" i="6"/>
  <c r="AM56" i="6"/>
  <c r="CN56" i="6"/>
  <c r="AN56" i="6"/>
  <c r="BV56" i="6"/>
  <c r="AP56" i="6"/>
  <c r="BA56" i="6"/>
  <c r="AV56" i="6"/>
  <c r="BF56" i="6"/>
  <c r="BW56" i="6"/>
  <c r="CH56" i="6"/>
  <c r="Y56" i="6"/>
  <c r="BH56" i="6"/>
  <c r="CC56" i="6"/>
  <c r="X56" i="6"/>
  <c r="BM56" i="6"/>
  <c r="AD56" i="6"/>
  <c r="U56" i="6"/>
  <c r="BB56" i="6"/>
  <c r="CR56" i="6"/>
  <c r="CV56" i="6"/>
  <c r="CA56" i="6"/>
  <c r="AO56" i="6"/>
  <c r="BD56" i="6"/>
  <c r="CB56" i="6"/>
  <c r="B56" i="6"/>
  <c r="N57" i="1" l="1"/>
  <c r="AQ57" i="1"/>
  <c r="CG57" i="1"/>
  <c r="F57" i="1"/>
  <c r="AU57" i="1"/>
  <c r="CT57" i="1"/>
  <c r="CK57" i="1"/>
  <c r="AR57" i="1"/>
  <c r="CV57" i="1"/>
  <c r="AA57" i="1"/>
  <c r="AG57" i="1"/>
  <c r="Y57" i="1"/>
  <c r="W57" i="1"/>
  <c r="BS57" i="1"/>
  <c r="X57" i="1"/>
  <c r="AS57" i="1"/>
  <c r="BX57" i="1"/>
  <c r="BD57" i="1"/>
  <c r="CL57" i="1"/>
  <c r="CE57" i="1"/>
  <c r="BM57" i="1"/>
  <c r="BF57" i="1"/>
  <c r="BA57" i="1"/>
  <c r="H57" i="1"/>
  <c r="CW57" i="1"/>
  <c r="AB57" i="1"/>
  <c r="CJ57" i="1"/>
  <c r="CI57" i="1"/>
  <c r="CU57" i="1"/>
  <c r="BL57" i="1"/>
  <c r="CF57" i="1"/>
  <c r="AF57" i="1"/>
  <c r="BN57" i="1"/>
  <c r="K57" i="1"/>
  <c r="P57" i="1"/>
  <c r="BC57" i="1"/>
  <c r="BO57" i="1"/>
  <c r="AW57" i="1"/>
  <c r="R57" i="1"/>
  <c r="BB57" i="1"/>
  <c r="BV57" i="1"/>
  <c r="CC57" i="1"/>
  <c r="I57" i="1"/>
  <c r="CM57" i="1"/>
  <c r="BE57" i="1"/>
  <c r="AM57" i="1"/>
  <c r="T57" i="1"/>
  <c r="BU57" i="1"/>
  <c r="BI57" i="1"/>
  <c r="BW57" i="1"/>
  <c r="CQ57" i="1"/>
  <c r="CP57" i="1"/>
  <c r="J57" i="1"/>
  <c r="AK57" i="1"/>
  <c r="B57" i="1"/>
  <c r="AY57" i="1"/>
  <c r="CD57" i="1"/>
  <c r="BK57" i="1"/>
  <c r="BG57" i="1"/>
  <c r="C57" i="1"/>
  <c r="V57" i="1"/>
  <c r="BH57" i="1"/>
  <c r="CS57" i="1"/>
  <c r="O57" i="1"/>
  <c r="AP57" i="1"/>
  <c r="BZ57" i="1"/>
  <c r="G57" i="1"/>
  <c r="E57" i="1"/>
  <c r="Z57" i="1"/>
  <c r="BY57" i="1"/>
  <c r="Q57" i="1"/>
  <c r="AE57" i="1"/>
  <c r="CN57" i="1"/>
  <c r="BP57" i="1"/>
  <c r="BQ57" i="1"/>
  <c r="CR57" i="1"/>
  <c r="AV57" i="1"/>
  <c r="S57" i="1"/>
  <c r="AC57" i="1"/>
  <c r="BJ57" i="1"/>
  <c r="AL57" i="1"/>
  <c r="AO57" i="1"/>
  <c r="AI57" i="1"/>
  <c r="AZ57" i="1"/>
  <c r="AJ57" i="1"/>
  <c r="AH57" i="1"/>
  <c r="BT57" i="1"/>
  <c r="AT57" i="1"/>
  <c r="CB57" i="1"/>
  <c r="CH57" i="1"/>
  <c r="BR57" i="1"/>
  <c r="AX57" i="1"/>
  <c r="CA57" i="1"/>
  <c r="AN57" i="1"/>
  <c r="AD57" i="1"/>
  <c r="CO57" i="1"/>
  <c r="M57" i="1"/>
  <c r="U57" i="1"/>
  <c r="D57" i="1"/>
  <c r="L57" i="1"/>
  <c r="B57" i="6"/>
  <c r="BD57" i="6"/>
  <c r="CR57" i="6"/>
  <c r="BM57" i="6"/>
  <c r="CC57" i="6"/>
  <c r="Y57" i="6"/>
  <c r="AV57" i="6"/>
  <c r="AP57" i="6"/>
  <c r="AN57" i="6"/>
  <c r="AM57" i="6"/>
  <c r="CS57" i="6"/>
  <c r="BK57" i="6"/>
  <c r="T57" i="6"/>
  <c r="AX57" i="6"/>
  <c r="AZ57" i="6"/>
  <c r="F57" i="6"/>
  <c r="CU57" i="6"/>
  <c r="W57" i="6"/>
  <c r="CT57" i="6"/>
  <c r="C57" i="6"/>
  <c r="AK57" i="6"/>
  <c r="R57" i="6"/>
  <c r="BX57" i="6"/>
  <c r="CJ57" i="6"/>
  <c r="CP57" i="6"/>
  <c r="CO57" i="6"/>
  <c r="BP57" i="6"/>
  <c r="BN57" i="6"/>
  <c r="J57" i="6"/>
  <c r="S57" i="6"/>
  <c r="BZ57" i="6"/>
  <c r="CL57" i="6"/>
  <c r="K57" i="6"/>
  <c r="BT57" i="6"/>
  <c r="AI57" i="6"/>
  <c r="CG57" i="6"/>
  <c r="BJ57" i="6"/>
  <c r="Q57" i="6"/>
  <c r="CW57" i="6"/>
  <c r="BC57" i="6"/>
  <c r="V57" i="6"/>
  <c r="CE57" i="6"/>
  <c r="AC57" i="6"/>
  <c r="BU57" i="6"/>
  <c r="AG57" i="6"/>
  <c r="CK57" i="6"/>
  <c r="BY57" i="6"/>
  <c r="CA57" i="6"/>
  <c r="U57" i="6"/>
  <c r="BW57" i="6"/>
  <c r="CB57" i="6"/>
  <c r="AO57" i="6"/>
  <c r="CV57" i="6"/>
  <c r="BB57" i="6"/>
  <c r="AD57" i="6"/>
  <c r="X57" i="6"/>
  <c r="BH57" i="6"/>
  <c r="CH57" i="6"/>
  <c r="BF57" i="6"/>
  <c r="BA57" i="6"/>
  <c r="BV57" i="6"/>
  <c r="CN57" i="6"/>
  <c r="BS57" i="6"/>
  <c r="AA57" i="6"/>
  <c r="AR57" i="6"/>
  <c r="L57" i="6"/>
  <c r="D57" i="6"/>
  <c r="CQ57" i="6"/>
  <c r="BO57" i="6"/>
  <c r="AJ57" i="6"/>
  <c r="AU57" i="6"/>
  <c r="E57" i="6"/>
  <c r="AT57" i="6"/>
  <c r="Z57" i="6"/>
  <c r="AY57" i="6"/>
  <c r="CM57" i="6"/>
  <c r="O57" i="6"/>
  <c r="M57" i="6"/>
  <c r="BR57" i="6"/>
  <c r="CD57" i="6"/>
  <c r="BG57" i="6"/>
  <c r="H57" i="6"/>
  <c r="BE57" i="6"/>
  <c r="AL57" i="6"/>
  <c r="CI57" i="6"/>
  <c r="N57" i="6"/>
  <c r="BI57" i="6"/>
  <c r="CF57" i="6"/>
  <c r="AQ57" i="6"/>
  <c r="I57" i="6"/>
  <c r="AW57" i="6"/>
  <c r="AH57" i="6"/>
  <c r="BL57" i="6"/>
  <c r="AF57" i="6"/>
  <c r="BQ57" i="6"/>
  <c r="AS57" i="6"/>
  <c r="AB57" i="6"/>
  <c r="G57" i="6"/>
  <c r="AE57" i="6"/>
  <c r="P57" i="6"/>
  <c r="L58" i="1" l="1"/>
  <c r="U58" i="1"/>
  <c r="CO58" i="1"/>
  <c r="AN58" i="1"/>
  <c r="AX58" i="1"/>
  <c r="CH58" i="1"/>
  <c r="AT58" i="1"/>
  <c r="AH58" i="1"/>
  <c r="AZ58" i="1"/>
  <c r="AO58" i="1"/>
  <c r="BJ58" i="1"/>
  <c r="S58" i="1"/>
  <c r="CR58" i="1"/>
  <c r="BP58" i="1"/>
  <c r="AE58" i="1"/>
  <c r="BY58" i="1"/>
  <c r="E58" i="1"/>
  <c r="BZ58" i="1"/>
  <c r="O58" i="1"/>
  <c r="BH58" i="1"/>
  <c r="C58" i="1"/>
  <c r="BK58" i="1"/>
  <c r="AY58" i="1"/>
  <c r="AK58" i="1"/>
  <c r="CP58" i="1"/>
  <c r="BW58" i="1"/>
  <c r="BU58" i="1"/>
  <c r="AM58" i="1"/>
  <c r="CM58" i="1"/>
  <c r="CC58" i="1"/>
  <c r="BB58" i="1"/>
  <c r="AW58" i="1"/>
  <c r="BC58" i="1"/>
  <c r="K58" i="1"/>
  <c r="AF58" i="1"/>
  <c r="BL58" i="1"/>
  <c r="CI58" i="1"/>
  <c r="AB58" i="1"/>
  <c r="H58" i="1"/>
  <c r="BF58" i="1"/>
  <c r="CE58" i="1"/>
  <c r="BD58" i="1"/>
  <c r="AS58" i="1"/>
  <c r="BS58" i="1"/>
  <c r="Y58" i="1"/>
  <c r="AA58" i="1"/>
  <c r="AR58" i="1"/>
  <c r="CT58" i="1"/>
  <c r="F58" i="1"/>
  <c r="AQ58" i="1"/>
  <c r="D58" i="1"/>
  <c r="M58" i="1"/>
  <c r="AD58" i="1"/>
  <c r="CA58" i="1"/>
  <c r="BR58" i="1"/>
  <c r="CB58" i="1"/>
  <c r="BT58" i="1"/>
  <c r="AJ58" i="1"/>
  <c r="AI58" i="1"/>
  <c r="AL58" i="1"/>
  <c r="AC58" i="1"/>
  <c r="AV58" i="1"/>
  <c r="BQ58" i="1"/>
  <c r="CN58" i="1"/>
  <c r="Q58" i="1"/>
  <c r="Z58" i="1"/>
  <c r="G58" i="1"/>
  <c r="AP58" i="1"/>
  <c r="CS58" i="1"/>
  <c r="V58" i="1"/>
  <c r="BG58" i="1"/>
  <c r="CD58" i="1"/>
  <c r="B58" i="1"/>
  <c r="J58" i="1"/>
  <c r="CQ58" i="1"/>
  <c r="BI58" i="1"/>
  <c r="T58" i="1"/>
  <c r="BE58" i="1"/>
  <c r="I58" i="1"/>
  <c r="BV58" i="1"/>
  <c r="R58" i="1"/>
  <c r="BO58" i="1"/>
  <c r="P58" i="1"/>
  <c r="BN58" i="1"/>
  <c r="CF58" i="1"/>
  <c r="CU58" i="1"/>
  <c r="CJ58" i="1"/>
  <c r="CW58" i="1"/>
  <c r="BA58" i="1"/>
  <c r="BM58" i="1"/>
  <c r="CL58" i="1"/>
  <c r="BX58" i="1"/>
  <c r="X58" i="1"/>
  <c r="W58" i="1"/>
  <c r="AG58" i="1"/>
  <c r="CV58" i="1"/>
  <c r="CK58" i="1"/>
  <c r="AU58" i="1"/>
  <c r="CG58" i="1"/>
  <c r="N58" i="1"/>
  <c r="P58" i="6"/>
  <c r="G58" i="6"/>
  <c r="AS58" i="6"/>
  <c r="AH58" i="6"/>
  <c r="I58" i="6"/>
  <c r="CF58" i="6"/>
  <c r="N58" i="6"/>
  <c r="AL58" i="6"/>
  <c r="H58" i="6"/>
  <c r="CD58" i="6"/>
  <c r="M58" i="6"/>
  <c r="CM58" i="6"/>
  <c r="Z58" i="6"/>
  <c r="E58" i="6"/>
  <c r="AJ58" i="6"/>
  <c r="CQ58" i="6"/>
  <c r="L58" i="6"/>
  <c r="AA58" i="6"/>
  <c r="CN58" i="6"/>
  <c r="BA58" i="6"/>
  <c r="CH58" i="6"/>
  <c r="X58" i="6"/>
  <c r="BB58" i="6"/>
  <c r="AO58" i="6"/>
  <c r="BW58" i="6"/>
  <c r="CA58" i="6"/>
  <c r="CK58" i="6"/>
  <c r="BU58" i="6"/>
  <c r="CE58" i="6"/>
  <c r="BC58" i="6"/>
  <c r="Q58" i="6"/>
  <c r="CG58" i="6"/>
  <c r="BT58" i="6"/>
  <c r="CL58" i="6"/>
  <c r="S58" i="6"/>
  <c r="BN58" i="6"/>
  <c r="CO58" i="6"/>
  <c r="CJ58" i="6"/>
  <c r="R58" i="6"/>
  <c r="C58" i="6"/>
  <c r="W58" i="6"/>
  <c r="F58" i="6"/>
  <c r="AX58" i="6"/>
  <c r="BK58" i="6"/>
  <c r="AM58" i="6"/>
  <c r="AP58" i="6"/>
  <c r="Y58" i="6"/>
  <c r="BM58" i="6"/>
  <c r="BD58" i="6"/>
  <c r="AF58" i="6"/>
  <c r="AE58" i="6"/>
  <c r="AB58" i="6"/>
  <c r="BQ58" i="6"/>
  <c r="BL58" i="6"/>
  <c r="AW58" i="6"/>
  <c r="AQ58" i="6"/>
  <c r="BI58" i="6"/>
  <c r="CI58" i="6"/>
  <c r="BE58" i="6"/>
  <c r="BG58" i="6"/>
  <c r="BR58" i="6"/>
  <c r="O58" i="6"/>
  <c r="AY58" i="6"/>
  <c r="AT58" i="6"/>
  <c r="AU58" i="6"/>
  <c r="BO58" i="6"/>
  <c r="D58" i="6"/>
  <c r="AR58" i="6"/>
  <c r="BS58" i="6"/>
  <c r="BV58" i="6"/>
  <c r="BF58" i="6"/>
  <c r="BH58" i="6"/>
  <c r="AD58" i="6"/>
  <c r="CV58" i="6"/>
  <c r="CB58" i="6"/>
  <c r="U58" i="6"/>
  <c r="BY58" i="6"/>
  <c r="AG58" i="6"/>
  <c r="AC58" i="6"/>
  <c r="V58" i="6"/>
  <c r="CW58" i="6"/>
  <c r="BJ58" i="6"/>
  <c r="AI58" i="6"/>
  <c r="K58" i="6"/>
  <c r="BZ58" i="6"/>
  <c r="J58" i="6"/>
  <c r="BP58" i="6"/>
  <c r="CP58" i="6"/>
  <c r="BX58" i="6"/>
  <c r="AK58" i="6"/>
  <c r="CT58" i="6"/>
  <c r="CU58" i="6"/>
  <c r="AZ58" i="6"/>
  <c r="T58" i="6"/>
  <c r="CS58" i="6"/>
  <c r="AN58" i="6"/>
  <c r="AV58" i="6"/>
  <c r="CC58" i="6"/>
  <c r="CR58" i="6"/>
  <c r="B58" i="6"/>
  <c r="N59" i="1" l="1"/>
  <c r="AU59" i="1"/>
  <c r="CV59" i="1"/>
  <c r="W59" i="1"/>
  <c r="BX59" i="1"/>
  <c r="BM59" i="1"/>
  <c r="CW59" i="1"/>
  <c r="CU59" i="1"/>
  <c r="BN59" i="1"/>
  <c r="BO59" i="1"/>
  <c r="BV59" i="1"/>
  <c r="BE59" i="1"/>
  <c r="BI59" i="1"/>
  <c r="J59" i="1"/>
  <c r="CD59" i="1"/>
  <c r="V59" i="1"/>
  <c r="AP59" i="1"/>
  <c r="Z59" i="1"/>
  <c r="CN59" i="1"/>
  <c r="AV59" i="1"/>
  <c r="AL59" i="1"/>
  <c r="AJ59" i="1"/>
  <c r="CB59" i="1"/>
  <c r="CA59" i="1"/>
  <c r="M59" i="1"/>
  <c r="AQ59" i="1"/>
  <c r="CT59" i="1"/>
  <c r="AA59" i="1"/>
  <c r="BS59" i="1"/>
  <c r="BD59" i="1"/>
  <c r="BF59" i="1"/>
  <c r="AB59" i="1"/>
  <c r="BL59" i="1"/>
  <c r="K59" i="1"/>
  <c r="AW59" i="1"/>
  <c r="CC59" i="1"/>
  <c r="AM59" i="1"/>
  <c r="BW59" i="1"/>
  <c r="AK59" i="1"/>
  <c r="BK59" i="1"/>
  <c r="BH59" i="1"/>
  <c r="BZ59" i="1"/>
  <c r="BY59" i="1"/>
  <c r="BP59" i="1"/>
  <c r="S59" i="1"/>
  <c r="AO59" i="1"/>
  <c r="AH59" i="1"/>
  <c r="CH59" i="1"/>
  <c r="AN59" i="1"/>
  <c r="U59" i="1"/>
  <c r="CG59" i="1"/>
  <c r="CK59" i="1"/>
  <c r="AG59" i="1"/>
  <c r="X59" i="1"/>
  <c r="CL59" i="1"/>
  <c r="BA59" i="1"/>
  <c r="CJ59" i="1"/>
  <c r="CF59" i="1"/>
  <c r="P59" i="1"/>
  <c r="R59" i="1"/>
  <c r="I59" i="1"/>
  <c r="T59" i="1"/>
  <c r="CQ59" i="1"/>
  <c r="B59" i="1"/>
  <c r="BG59" i="1"/>
  <c r="CS59" i="1"/>
  <c r="G59" i="1"/>
  <c r="Q59" i="1"/>
  <c r="BQ59" i="1"/>
  <c r="AC59" i="1"/>
  <c r="AI59" i="1"/>
  <c r="BT59" i="1"/>
  <c r="BR59" i="1"/>
  <c r="AD59" i="1"/>
  <c r="D59" i="1"/>
  <c r="F59" i="1"/>
  <c r="AR59" i="1"/>
  <c r="Y59" i="1"/>
  <c r="AS59" i="1"/>
  <c r="CE59" i="1"/>
  <c r="H59" i="1"/>
  <c r="CI59" i="1"/>
  <c r="AF59" i="1"/>
  <c r="BC59" i="1"/>
  <c r="BB59" i="1"/>
  <c r="CM59" i="1"/>
  <c r="BU59" i="1"/>
  <c r="CP59" i="1"/>
  <c r="AY59" i="1"/>
  <c r="C59" i="1"/>
  <c r="O59" i="1"/>
  <c r="E59" i="1"/>
  <c r="AE59" i="1"/>
  <c r="CR59" i="1"/>
  <c r="BJ59" i="1"/>
  <c r="AZ59" i="1"/>
  <c r="AT59" i="1"/>
  <c r="AX59" i="1"/>
  <c r="CO59" i="1"/>
  <c r="L59" i="1"/>
  <c r="CC59" i="6"/>
  <c r="T59" i="6"/>
  <c r="AK59" i="6"/>
  <c r="CP59" i="6"/>
  <c r="K59" i="6"/>
  <c r="BJ59" i="6"/>
  <c r="AG59" i="6"/>
  <c r="U59" i="6"/>
  <c r="CV59" i="6"/>
  <c r="BH59" i="6"/>
  <c r="BV59" i="6"/>
  <c r="AR59" i="6"/>
  <c r="BO59" i="6"/>
  <c r="AT59" i="6"/>
  <c r="O59" i="6"/>
  <c r="BG59" i="6"/>
  <c r="CI59" i="6"/>
  <c r="AQ59" i="6"/>
  <c r="BL59" i="6"/>
  <c r="AB59" i="6"/>
  <c r="AF59" i="6"/>
  <c r="BM59" i="6"/>
  <c r="AP59" i="6"/>
  <c r="BK59" i="6"/>
  <c r="F59" i="6"/>
  <c r="C59" i="6"/>
  <c r="CJ59" i="6"/>
  <c r="BN59" i="6"/>
  <c r="CL59" i="6"/>
  <c r="CG59" i="6"/>
  <c r="BC59" i="6"/>
  <c r="BU59" i="6"/>
  <c r="CA59" i="6"/>
  <c r="AO59" i="6"/>
  <c r="X59" i="6"/>
  <c r="BA59" i="6"/>
  <c r="AA59" i="6"/>
  <c r="CQ59" i="6"/>
  <c r="E59" i="6"/>
  <c r="CM59" i="6"/>
  <c r="CD59" i="6"/>
  <c r="AL59" i="6"/>
  <c r="CF59" i="6"/>
  <c r="AH59" i="6"/>
  <c r="G59" i="6"/>
  <c r="B59" i="6"/>
  <c r="AN59" i="6"/>
  <c r="CU59" i="6"/>
  <c r="J59" i="6"/>
  <c r="V59" i="6"/>
  <c r="CR59" i="6"/>
  <c r="AV59" i="6"/>
  <c r="CS59" i="6"/>
  <c r="AZ59" i="6"/>
  <c r="CT59" i="6"/>
  <c r="BX59" i="6"/>
  <c r="BP59" i="6"/>
  <c r="BZ59" i="6"/>
  <c r="AI59" i="6"/>
  <c r="CW59" i="6"/>
  <c r="AC59" i="6"/>
  <c r="BY59" i="6"/>
  <c r="CB59" i="6"/>
  <c r="AD59" i="6"/>
  <c r="BF59" i="6"/>
  <c r="BS59" i="6"/>
  <c r="D59" i="6"/>
  <c r="AU59" i="6"/>
  <c r="AY59" i="6"/>
  <c r="BR59" i="6"/>
  <c r="BE59" i="6"/>
  <c r="BI59" i="6"/>
  <c r="AW59" i="6"/>
  <c r="BQ59" i="6"/>
  <c r="AE59" i="6"/>
  <c r="BD59" i="6"/>
  <c r="Y59" i="6"/>
  <c r="AM59" i="6"/>
  <c r="AX59" i="6"/>
  <c r="W59" i="6"/>
  <c r="R59" i="6"/>
  <c r="CO59" i="6"/>
  <c r="S59" i="6"/>
  <c r="BT59" i="6"/>
  <c r="Q59" i="6"/>
  <c r="CE59" i="6"/>
  <c r="CK59" i="6"/>
  <c r="BW59" i="6"/>
  <c r="BB59" i="6"/>
  <c r="CH59" i="6"/>
  <c r="CN59" i="6"/>
  <c r="L59" i="6"/>
  <c r="AJ59" i="6"/>
  <c r="Z59" i="6"/>
  <c r="M59" i="6"/>
  <c r="H59" i="6"/>
  <c r="N59" i="6"/>
  <c r="I59" i="6"/>
  <c r="AS59" i="6"/>
  <c r="P59" i="6"/>
  <c r="L60" i="1" l="1"/>
  <c r="AX60" i="1"/>
  <c r="AZ60" i="1"/>
  <c r="CR60" i="1"/>
  <c r="E60" i="1"/>
  <c r="C60" i="1"/>
  <c r="CP60" i="1"/>
  <c r="CM60" i="1"/>
  <c r="BC60" i="1"/>
  <c r="CI60" i="1"/>
  <c r="CE60" i="1"/>
  <c r="Y60" i="1"/>
  <c r="F60" i="1"/>
  <c r="AD60" i="1"/>
  <c r="BT60" i="1"/>
  <c r="AC60" i="1"/>
  <c r="Q60" i="1"/>
  <c r="CS60" i="1"/>
  <c r="B60" i="1"/>
  <c r="T60" i="1"/>
  <c r="R60" i="1"/>
  <c r="CF60" i="1"/>
  <c r="BA60" i="1"/>
  <c r="X60" i="1"/>
  <c r="CK60" i="1"/>
  <c r="U60" i="1"/>
  <c r="CH60" i="1"/>
  <c r="AO60" i="1"/>
  <c r="BP60" i="1"/>
  <c r="BZ60" i="1"/>
  <c r="BK60" i="1"/>
  <c r="BW60" i="1"/>
  <c r="CC60" i="1"/>
  <c r="K60" i="1"/>
  <c r="AB60" i="1"/>
  <c r="BD60" i="1"/>
  <c r="AA60" i="1"/>
  <c r="AQ60" i="1"/>
  <c r="CA60" i="1"/>
  <c r="AJ60" i="1"/>
  <c r="AV60" i="1"/>
  <c r="Z60" i="1"/>
  <c r="V60" i="1"/>
  <c r="J60" i="1"/>
  <c r="BE60" i="1"/>
  <c r="BO60" i="1"/>
  <c r="CU60" i="1"/>
  <c r="BM60" i="1"/>
  <c r="W60" i="1"/>
  <c r="AU60" i="1"/>
  <c r="CO60" i="1"/>
  <c r="AT60" i="1"/>
  <c r="BJ60" i="1"/>
  <c r="AE60" i="1"/>
  <c r="O60" i="1"/>
  <c r="AY60" i="1"/>
  <c r="BU60" i="1"/>
  <c r="BB60" i="1"/>
  <c r="AF60" i="1"/>
  <c r="H60" i="1"/>
  <c r="AS60" i="1"/>
  <c r="AR60" i="1"/>
  <c r="D60" i="1"/>
  <c r="BR60" i="1"/>
  <c r="AI60" i="1"/>
  <c r="BQ60" i="1"/>
  <c r="G60" i="1"/>
  <c r="BG60" i="1"/>
  <c r="CQ60" i="1"/>
  <c r="I60" i="1"/>
  <c r="P60" i="1"/>
  <c r="CJ60" i="1"/>
  <c r="CL60" i="1"/>
  <c r="AG60" i="1"/>
  <c r="CG60" i="1"/>
  <c r="AN60" i="1"/>
  <c r="AH60" i="1"/>
  <c r="S60" i="1"/>
  <c r="BY60" i="1"/>
  <c r="BH60" i="1"/>
  <c r="AK60" i="1"/>
  <c r="AM60" i="1"/>
  <c r="AW60" i="1"/>
  <c r="BL60" i="1"/>
  <c r="BF60" i="1"/>
  <c r="BS60" i="1"/>
  <c r="CT60" i="1"/>
  <c r="M60" i="1"/>
  <c r="CB60" i="1"/>
  <c r="AL60" i="1"/>
  <c r="CN60" i="1"/>
  <c r="AP60" i="1"/>
  <c r="CD60" i="1"/>
  <c r="BI60" i="1"/>
  <c r="BV60" i="1"/>
  <c r="BN60" i="1"/>
  <c r="CW60" i="1"/>
  <c r="BX60" i="1"/>
  <c r="CV60" i="1"/>
  <c r="N60" i="1"/>
  <c r="H60" i="6"/>
  <c r="CH60" i="6"/>
  <c r="BT60" i="6"/>
  <c r="AM60" i="6"/>
  <c r="BI60" i="6"/>
  <c r="BS60" i="6"/>
  <c r="BX60" i="6"/>
  <c r="V60" i="6"/>
  <c r="B60" i="6"/>
  <c r="CM60" i="6"/>
  <c r="BA60" i="6"/>
  <c r="BU60" i="6"/>
  <c r="C60" i="6"/>
  <c r="BK60" i="6"/>
  <c r="AB60" i="6"/>
  <c r="AQ60" i="6"/>
  <c r="BG60" i="6"/>
  <c r="AT60" i="6"/>
  <c r="AR60" i="6"/>
  <c r="BH60" i="6"/>
  <c r="U60" i="6"/>
  <c r="BJ60" i="6"/>
  <c r="CP60" i="6"/>
  <c r="T60" i="6"/>
  <c r="P60" i="6"/>
  <c r="Z60" i="6"/>
  <c r="BW60" i="6"/>
  <c r="CO60" i="6"/>
  <c r="BD60" i="6"/>
  <c r="BR60" i="6"/>
  <c r="AD60" i="6"/>
  <c r="CW60" i="6"/>
  <c r="AZ60" i="6"/>
  <c r="AV60" i="6"/>
  <c r="CU60" i="6"/>
  <c r="AH60" i="6"/>
  <c r="AL60" i="6"/>
  <c r="CQ60" i="6"/>
  <c r="AO60" i="6"/>
  <c r="CG60" i="6"/>
  <c r="BN60" i="6"/>
  <c r="BM60" i="6"/>
  <c r="I60" i="6"/>
  <c r="L60" i="6"/>
  <c r="CE60" i="6"/>
  <c r="W60" i="6"/>
  <c r="BQ60" i="6"/>
  <c r="AU60" i="6"/>
  <c r="BY60" i="6"/>
  <c r="BZ60" i="6"/>
  <c r="AS60" i="6"/>
  <c r="N60" i="6"/>
  <c r="M60" i="6"/>
  <c r="AJ60" i="6"/>
  <c r="CN60" i="6"/>
  <c r="BB60" i="6"/>
  <c r="CK60" i="6"/>
  <c r="Q60" i="6"/>
  <c r="S60" i="6"/>
  <c r="R60" i="6"/>
  <c r="AX60" i="6"/>
  <c r="Y60" i="6"/>
  <c r="AE60" i="6"/>
  <c r="AW60" i="6"/>
  <c r="BE60" i="6"/>
  <c r="AY60" i="6"/>
  <c r="D60" i="6"/>
  <c r="BF60" i="6"/>
  <c r="CB60" i="6"/>
  <c r="AC60" i="6"/>
  <c r="AI60" i="6"/>
  <c r="BP60" i="6"/>
  <c r="CT60" i="6"/>
  <c r="CS60" i="6"/>
  <c r="CR60" i="6"/>
  <c r="J60" i="6"/>
  <c r="AN60" i="6"/>
  <c r="G60" i="6"/>
  <c r="CF60" i="6"/>
  <c r="CD60" i="6"/>
  <c r="E60" i="6"/>
  <c r="AA60" i="6"/>
  <c r="X60" i="6"/>
  <c r="CA60" i="6"/>
  <c r="BC60" i="6"/>
  <c r="CL60" i="6"/>
  <c r="CJ60" i="6"/>
  <c r="F60" i="6"/>
  <c r="AP60" i="6"/>
  <c r="AF60" i="6"/>
  <c r="BL60" i="6"/>
  <c r="CI60" i="6"/>
  <c r="O60" i="6"/>
  <c r="BO60" i="6"/>
  <c r="BV60" i="6"/>
  <c r="CV60" i="6"/>
  <c r="AG60" i="6"/>
  <c r="K60" i="6"/>
  <c r="AK60" i="6"/>
  <c r="CC60" i="6"/>
  <c r="N61" i="1" l="1"/>
  <c r="BX61" i="1"/>
  <c r="BN61" i="1"/>
  <c r="BI61" i="1"/>
  <c r="AP61" i="1"/>
  <c r="AL61" i="1"/>
  <c r="M61" i="1"/>
  <c r="BS61" i="1"/>
  <c r="BL61" i="1"/>
  <c r="AM61" i="1"/>
  <c r="BH61" i="1"/>
  <c r="S61" i="1"/>
  <c r="AN61" i="1"/>
  <c r="AG61" i="1"/>
  <c r="CJ61" i="1"/>
  <c r="I61" i="1"/>
  <c r="BG61" i="1"/>
  <c r="BQ61" i="1"/>
  <c r="BR61" i="1"/>
  <c r="AR61" i="1"/>
  <c r="H61" i="1"/>
  <c r="BB61" i="1"/>
  <c r="AY61" i="1"/>
  <c r="AE61" i="1"/>
  <c r="AT61" i="1"/>
  <c r="AU61" i="1"/>
  <c r="BM61" i="1"/>
  <c r="BO61" i="1"/>
  <c r="J61" i="1"/>
  <c r="Z61" i="1"/>
  <c r="AJ61" i="1"/>
  <c r="AQ61" i="1"/>
  <c r="BD61" i="1"/>
  <c r="K61" i="1"/>
  <c r="BW61" i="1"/>
  <c r="BZ61" i="1"/>
  <c r="AO61" i="1"/>
  <c r="U61" i="1"/>
  <c r="X61" i="1"/>
  <c r="CF61" i="1"/>
  <c r="T61" i="1"/>
  <c r="CS61" i="1"/>
  <c r="AC61" i="1"/>
  <c r="AD61" i="1"/>
  <c r="Y61" i="1"/>
  <c r="CI61" i="1"/>
  <c r="CM61" i="1"/>
  <c r="C61" i="1"/>
  <c r="CR61" i="1"/>
  <c r="AX61" i="1"/>
  <c r="CV61" i="1"/>
  <c r="CW61" i="1"/>
  <c r="BV61" i="1"/>
  <c r="CD61" i="1"/>
  <c r="CN61" i="1"/>
  <c r="CB61" i="1"/>
  <c r="CT61" i="1"/>
  <c r="BF61" i="1"/>
  <c r="AW61" i="1"/>
  <c r="AK61" i="1"/>
  <c r="BY61" i="1"/>
  <c r="AH61" i="1"/>
  <c r="CG61" i="1"/>
  <c r="CL61" i="1"/>
  <c r="P61" i="1"/>
  <c r="CQ61" i="1"/>
  <c r="G61" i="1"/>
  <c r="AI61" i="1"/>
  <c r="D61" i="1"/>
  <c r="AS61" i="1"/>
  <c r="AF61" i="1"/>
  <c r="BU61" i="1"/>
  <c r="O61" i="1"/>
  <c r="BJ61" i="1"/>
  <c r="CO61" i="1"/>
  <c r="W61" i="1"/>
  <c r="CU61" i="1"/>
  <c r="BE61" i="1"/>
  <c r="V61" i="1"/>
  <c r="AV61" i="1"/>
  <c r="CA61" i="1"/>
  <c r="AA61" i="1"/>
  <c r="AB61" i="1"/>
  <c r="CC61" i="1"/>
  <c r="BK61" i="1"/>
  <c r="BP61" i="1"/>
  <c r="CH61" i="1"/>
  <c r="CK61" i="1"/>
  <c r="BA61" i="1"/>
  <c r="R61" i="1"/>
  <c r="B61" i="1"/>
  <c r="Q61" i="1"/>
  <c r="BT61" i="1"/>
  <c r="F61" i="1"/>
  <c r="CE61" i="1"/>
  <c r="BC61" i="1"/>
  <c r="CP61" i="1"/>
  <c r="E61" i="1"/>
  <c r="AZ61" i="1"/>
  <c r="L61" i="1"/>
  <c r="K61" i="6"/>
  <c r="CI61" i="6"/>
  <c r="F61" i="6"/>
  <c r="CL61" i="6"/>
  <c r="AA61" i="6"/>
  <c r="CD61" i="6"/>
  <c r="J61" i="6"/>
  <c r="CS61" i="6"/>
  <c r="BP61" i="6"/>
  <c r="AC61" i="6"/>
  <c r="BF61" i="6"/>
  <c r="AY61" i="6"/>
  <c r="AW61" i="6"/>
  <c r="Y61" i="6"/>
  <c r="R61" i="6"/>
  <c r="Q61" i="6"/>
  <c r="BB61" i="6"/>
  <c r="AJ61" i="6"/>
  <c r="N61" i="6"/>
  <c r="BZ61" i="6"/>
  <c r="AU61" i="6"/>
  <c r="W61" i="6"/>
  <c r="L61" i="6"/>
  <c r="BM61" i="6"/>
  <c r="CG61" i="6"/>
  <c r="CQ61" i="6"/>
  <c r="AH61" i="6"/>
  <c r="AV61" i="6"/>
  <c r="CW61" i="6"/>
  <c r="BR61" i="6"/>
  <c r="CO61" i="6"/>
  <c r="Z61" i="6"/>
  <c r="T61" i="6"/>
  <c r="BJ61" i="6"/>
  <c r="BH61" i="6"/>
  <c r="AT61" i="6"/>
  <c r="AQ61" i="6"/>
  <c r="BK61" i="6"/>
  <c r="BU61" i="6"/>
  <c r="CM61" i="6"/>
  <c r="V61" i="6"/>
  <c r="BS61" i="6"/>
  <c r="AM61" i="6"/>
  <c r="CH61" i="6"/>
  <c r="CC61" i="6"/>
  <c r="BO61" i="6"/>
  <c r="AF61" i="6"/>
  <c r="CA61" i="6"/>
  <c r="G61" i="6"/>
  <c r="CV61" i="6"/>
  <c r="AK61" i="6"/>
  <c r="AG61" i="6"/>
  <c r="BV61" i="6"/>
  <c r="O61" i="6"/>
  <c r="BL61" i="6"/>
  <c r="AP61" i="6"/>
  <c r="CJ61" i="6"/>
  <c r="BC61" i="6"/>
  <c r="X61" i="6"/>
  <c r="E61" i="6"/>
  <c r="CF61" i="6"/>
  <c r="AN61" i="6"/>
  <c r="CR61" i="6"/>
  <c r="CT61" i="6"/>
  <c r="AI61" i="6"/>
  <c r="CB61" i="6"/>
  <c r="D61" i="6"/>
  <c r="BE61" i="6"/>
  <c r="AE61" i="6"/>
  <c r="AX61" i="6"/>
  <c r="S61" i="6"/>
  <c r="CK61" i="6"/>
  <c r="CN61" i="6"/>
  <c r="M61" i="6"/>
  <c r="AS61" i="6"/>
  <c r="BY61" i="6"/>
  <c r="BQ61" i="6"/>
  <c r="CE61" i="6"/>
  <c r="I61" i="6"/>
  <c r="BN61" i="6"/>
  <c r="AO61" i="6"/>
  <c r="AL61" i="6"/>
  <c r="CU61" i="6"/>
  <c r="AZ61" i="6"/>
  <c r="AD61" i="6"/>
  <c r="BD61" i="6"/>
  <c r="BW61" i="6"/>
  <c r="P61" i="6"/>
  <c r="CP61" i="6"/>
  <c r="U61" i="6"/>
  <c r="AR61" i="6"/>
  <c r="BG61" i="6"/>
  <c r="AB61" i="6"/>
  <c r="C61" i="6"/>
  <c r="BA61" i="6"/>
  <c r="B61" i="6"/>
  <c r="BX61" i="6"/>
  <c r="BI61" i="6"/>
  <c r="BT61" i="6"/>
  <c r="H61" i="6"/>
  <c r="E62" i="1" l="1"/>
  <c r="F62" i="1"/>
  <c r="R62" i="1"/>
  <c r="BP62" i="1"/>
  <c r="AA62" i="1"/>
  <c r="BE62" i="1"/>
  <c r="BJ62" i="1"/>
  <c r="CQ62" i="1"/>
  <c r="AH62" i="1"/>
  <c r="CB62" i="1"/>
  <c r="CW62" i="1"/>
  <c r="C62" i="1"/>
  <c r="AD62" i="1"/>
  <c r="CF62" i="1"/>
  <c r="BZ62" i="1"/>
  <c r="AQ62" i="1"/>
  <c r="BO62" i="1"/>
  <c r="AU62" i="1"/>
  <c r="AE62" i="1"/>
  <c r="AR62" i="1"/>
  <c r="BQ62" i="1"/>
  <c r="I62" i="1"/>
  <c r="AG62" i="1"/>
  <c r="S62" i="1"/>
  <c r="AM62" i="1"/>
  <c r="BS62" i="1"/>
  <c r="AL62" i="1"/>
  <c r="BI62" i="1"/>
  <c r="BX62" i="1"/>
  <c r="L62" i="1"/>
  <c r="BC62" i="1"/>
  <c r="Q62" i="1"/>
  <c r="CK62" i="1"/>
  <c r="CC62" i="1"/>
  <c r="AV62" i="1"/>
  <c r="W62" i="1"/>
  <c r="BU62" i="1"/>
  <c r="AS62" i="1"/>
  <c r="AI62" i="1"/>
  <c r="CL62" i="1"/>
  <c r="AK62" i="1"/>
  <c r="BF62" i="1"/>
  <c r="CD62" i="1"/>
  <c r="AX62" i="1"/>
  <c r="CI62" i="1"/>
  <c r="CS62" i="1"/>
  <c r="U62" i="1"/>
  <c r="K62" i="1"/>
  <c r="Z62" i="1"/>
  <c r="BB62" i="1"/>
  <c r="AZ62" i="1"/>
  <c r="CP62" i="1"/>
  <c r="CE62" i="1"/>
  <c r="BT62" i="1"/>
  <c r="B62" i="1"/>
  <c r="BA62" i="1"/>
  <c r="CH62" i="1"/>
  <c r="BK62" i="1"/>
  <c r="AB62" i="1"/>
  <c r="CA62" i="1"/>
  <c r="V62" i="1"/>
  <c r="CU62" i="1"/>
  <c r="CO62" i="1"/>
  <c r="O62" i="1"/>
  <c r="AF62" i="1"/>
  <c r="D62" i="1"/>
  <c r="G62" i="1"/>
  <c r="P62" i="1"/>
  <c r="CG62" i="1"/>
  <c r="BY62" i="1"/>
  <c r="AW62" i="1"/>
  <c r="CT62" i="1"/>
  <c r="CN62" i="1"/>
  <c r="BV62" i="1"/>
  <c r="CV62" i="1"/>
  <c r="CR62" i="1"/>
  <c r="CM62" i="1"/>
  <c r="Y62" i="1"/>
  <c r="AC62" i="1"/>
  <c r="T62" i="1"/>
  <c r="X62" i="1"/>
  <c r="AO62" i="1"/>
  <c r="BW62" i="1"/>
  <c r="BD62" i="1"/>
  <c r="AJ62" i="1"/>
  <c r="J62" i="1"/>
  <c r="BM62" i="1"/>
  <c r="AT62" i="1"/>
  <c r="AY62" i="1"/>
  <c r="H62" i="1"/>
  <c r="BR62" i="1"/>
  <c r="BG62" i="1"/>
  <c r="CJ62" i="1"/>
  <c r="AN62" i="1"/>
  <c r="BH62" i="1"/>
  <c r="BL62" i="1"/>
  <c r="M62" i="1"/>
  <c r="AP62" i="1"/>
  <c r="BN62" i="1"/>
  <c r="N62" i="1"/>
  <c r="BI62" i="6"/>
  <c r="B62" i="6"/>
  <c r="C62" i="6"/>
  <c r="U62" i="6"/>
  <c r="P62" i="6"/>
  <c r="BD62" i="6"/>
  <c r="AZ62" i="6"/>
  <c r="AL62" i="6"/>
  <c r="BN62" i="6"/>
  <c r="CE62" i="6"/>
  <c r="BY62" i="6"/>
  <c r="M62" i="6"/>
  <c r="CK62" i="6"/>
  <c r="AX62" i="6"/>
  <c r="BE62" i="6"/>
  <c r="CB62" i="6"/>
  <c r="CT62" i="6"/>
  <c r="AN62" i="6"/>
  <c r="E62" i="6"/>
  <c r="BC62" i="6"/>
  <c r="AP62" i="6"/>
  <c r="O62" i="6"/>
  <c r="AG62" i="6"/>
  <c r="CV62" i="6"/>
  <c r="CA62" i="6"/>
  <c r="BO62" i="6"/>
  <c r="CH62" i="6"/>
  <c r="BS62" i="6"/>
  <c r="CM62" i="6"/>
  <c r="BK62" i="6"/>
  <c r="AT62" i="6"/>
  <c r="BJ62" i="6"/>
  <c r="Z62" i="6"/>
  <c r="BR62" i="6"/>
  <c r="AV62" i="6"/>
  <c r="CQ62" i="6"/>
  <c r="BM62" i="6"/>
  <c r="W62" i="6"/>
  <c r="BZ62" i="6"/>
  <c r="AJ62" i="6"/>
  <c r="Q62" i="6"/>
  <c r="Y62" i="6"/>
  <c r="AY62" i="6"/>
  <c r="AC62" i="6"/>
  <c r="CS62" i="6"/>
  <c r="CD62" i="6"/>
  <c r="CL62" i="6"/>
  <c r="CI62" i="6"/>
  <c r="H62" i="6"/>
  <c r="BG62" i="6"/>
  <c r="BT62" i="6"/>
  <c r="BX62" i="6"/>
  <c r="BA62" i="6"/>
  <c r="AB62" i="6"/>
  <c r="AR62" i="6"/>
  <c r="CP62" i="6"/>
  <c r="BW62" i="6"/>
  <c r="AD62" i="6"/>
  <c r="CU62" i="6"/>
  <c r="AO62" i="6"/>
  <c r="I62" i="6"/>
  <c r="BQ62" i="6"/>
  <c r="AS62" i="6"/>
  <c r="CN62" i="6"/>
  <c r="S62" i="6"/>
  <c r="AE62" i="6"/>
  <c r="D62" i="6"/>
  <c r="AI62" i="6"/>
  <c r="CR62" i="6"/>
  <c r="CF62" i="6"/>
  <c r="X62" i="6"/>
  <c r="CJ62" i="6"/>
  <c r="BL62" i="6"/>
  <c r="BV62" i="6"/>
  <c r="AK62" i="6"/>
  <c r="G62" i="6"/>
  <c r="AF62" i="6"/>
  <c r="CC62" i="6"/>
  <c r="AM62" i="6"/>
  <c r="V62" i="6"/>
  <c r="BU62" i="6"/>
  <c r="AQ62" i="6"/>
  <c r="BH62" i="6"/>
  <c r="T62" i="6"/>
  <c r="CO62" i="6"/>
  <c r="CW62" i="6"/>
  <c r="AH62" i="6"/>
  <c r="CG62" i="6"/>
  <c r="L62" i="6"/>
  <c r="AU62" i="6"/>
  <c r="N62" i="6"/>
  <c r="BB62" i="6"/>
  <c r="R62" i="6"/>
  <c r="AW62" i="6"/>
  <c r="BF62" i="6"/>
  <c r="BP62" i="6"/>
  <c r="J62" i="6"/>
  <c r="AA62" i="6"/>
  <c r="F62" i="6"/>
  <c r="K62" i="6"/>
  <c r="N63" i="1" l="1"/>
  <c r="AP63" i="1"/>
  <c r="BL63" i="1"/>
  <c r="AN63" i="1"/>
  <c r="BG63" i="1"/>
  <c r="H63" i="1"/>
  <c r="AT63" i="1"/>
  <c r="J63" i="1"/>
  <c r="BD63" i="1"/>
  <c r="AO63" i="1"/>
  <c r="T63" i="1"/>
  <c r="Y63" i="1"/>
  <c r="CR63" i="1"/>
  <c r="BV63" i="1"/>
  <c r="CT63" i="1"/>
  <c r="BY63" i="1"/>
  <c r="P63" i="1"/>
  <c r="D63" i="1"/>
  <c r="O63" i="1"/>
  <c r="CU63" i="1"/>
  <c r="CA63" i="1"/>
  <c r="BK63" i="1"/>
  <c r="BA63" i="1"/>
  <c r="BT63" i="1"/>
  <c r="CP63" i="1"/>
  <c r="BB63" i="1"/>
  <c r="K63" i="1"/>
  <c r="CS63" i="1"/>
  <c r="AX63" i="1"/>
  <c r="BF63" i="1"/>
  <c r="CL63" i="1"/>
  <c r="AS63" i="1"/>
  <c r="W63" i="1"/>
  <c r="CC63" i="1"/>
  <c r="Q63" i="1"/>
  <c r="L63" i="1"/>
  <c r="BI63" i="1"/>
  <c r="BS63" i="1"/>
  <c r="S63" i="1"/>
  <c r="I63" i="1"/>
  <c r="AR63" i="1"/>
  <c r="AU63" i="1"/>
  <c r="AQ63" i="1"/>
  <c r="CF63" i="1"/>
  <c r="C63" i="1"/>
  <c r="CB63" i="1"/>
  <c r="CQ63" i="1"/>
  <c r="BE63" i="1"/>
  <c r="BP63" i="1"/>
  <c r="F63" i="1"/>
  <c r="BN63" i="1"/>
  <c r="M63" i="1"/>
  <c r="BH63" i="1"/>
  <c r="CJ63" i="1"/>
  <c r="BR63" i="1"/>
  <c r="AY63" i="1"/>
  <c r="BM63" i="1"/>
  <c r="AJ63" i="1"/>
  <c r="BW63" i="1"/>
  <c r="X63" i="1"/>
  <c r="AC63" i="1"/>
  <c r="CM63" i="1"/>
  <c r="CV63" i="1"/>
  <c r="CN63" i="1"/>
  <c r="AW63" i="1"/>
  <c r="CG63" i="1"/>
  <c r="G63" i="1"/>
  <c r="AF63" i="1"/>
  <c r="CO63" i="1"/>
  <c r="V63" i="1"/>
  <c r="AB63" i="1"/>
  <c r="CH63" i="1"/>
  <c r="B63" i="1"/>
  <c r="CE63" i="1"/>
  <c r="AZ63" i="1"/>
  <c r="Z63" i="1"/>
  <c r="U63" i="1"/>
  <c r="CI63" i="1"/>
  <c r="CD63" i="1"/>
  <c r="AK63" i="1"/>
  <c r="AI63" i="1"/>
  <c r="BU63" i="1"/>
  <c r="AV63" i="1"/>
  <c r="CK63" i="1"/>
  <c r="BC63" i="1"/>
  <c r="BX63" i="1"/>
  <c r="AL63" i="1"/>
  <c r="AM63" i="1"/>
  <c r="AG63" i="1"/>
  <c r="BQ63" i="1"/>
  <c r="AE63" i="1"/>
  <c r="BO63" i="1"/>
  <c r="BZ63" i="1"/>
  <c r="AD63" i="1"/>
  <c r="CW63" i="1"/>
  <c r="AH63" i="1"/>
  <c r="BJ63" i="1"/>
  <c r="AA63" i="1"/>
  <c r="R63" i="1"/>
  <c r="E63" i="1"/>
  <c r="AA63" i="6"/>
  <c r="BP63" i="6"/>
  <c r="AW63" i="6"/>
  <c r="BB63" i="6"/>
  <c r="AU63" i="6"/>
  <c r="CG63" i="6"/>
  <c r="CW63" i="6"/>
  <c r="T63" i="6"/>
  <c r="AQ63" i="6"/>
  <c r="V63" i="6"/>
  <c r="CC63" i="6"/>
  <c r="G63" i="6"/>
  <c r="BV63" i="6"/>
  <c r="CJ63" i="6"/>
  <c r="CF63" i="6"/>
  <c r="AI63" i="6"/>
  <c r="AE63" i="6"/>
  <c r="CN63" i="6"/>
  <c r="BQ63" i="6"/>
  <c r="AO63" i="6"/>
  <c r="AD63" i="6"/>
  <c r="CP63" i="6"/>
  <c r="AB63" i="6"/>
  <c r="BX63" i="6"/>
  <c r="BG63" i="6"/>
  <c r="CI63" i="6"/>
  <c r="CD63" i="6"/>
  <c r="AC63" i="6"/>
  <c r="Y63" i="6"/>
  <c r="AJ63" i="6"/>
  <c r="W63" i="6"/>
  <c r="CQ63" i="6"/>
  <c r="BR63" i="6"/>
  <c r="BJ63" i="6"/>
  <c r="BK63" i="6"/>
  <c r="BS63" i="6"/>
  <c r="BO63" i="6"/>
  <c r="CV63" i="6"/>
  <c r="O63" i="6"/>
  <c r="BC63" i="6"/>
  <c r="AN63" i="6"/>
  <c r="CB63" i="6"/>
  <c r="AX63" i="6"/>
  <c r="M63" i="6"/>
  <c r="CE63" i="6"/>
  <c r="AL63" i="6"/>
  <c r="BD63" i="6"/>
  <c r="U63" i="6"/>
  <c r="B63" i="6"/>
  <c r="K63" i="6"/>
  <c r="F63" i="6"/>
  <c r="J63" i="6"/>
  <c r="BF63" i="6"/>
  <c r="R63" i="6"/>
  <c r="N63" i="6"/>
  <c r="L63" i="6"/>
  <c r="AH63" i="6"/>
  <c r="CO63" i="6"/>
  <c r="BH63" i="6"/>
  <c r="BU63" i="6"/>
  <c r="AM63" i="6"/>
  <c r="AF63" i="6"/>
  <c r="AK63" i="6"/>
  <c r="BL63" i="6"/>
  <c r="X63" i="6"/>
  <c r="CR63" i="6"/>
  <c r="D63" i="6"/>
  <c r="S63" i="6"/>
  <c r="AS63" i="6"/>
  <c r="I63" i="6"/>
  <c r="CU63" i="6"/>
  <c r="BW63" i="6"/>
  <c r="AR63" i="6"/>
  <c r="BA63" i="6"/>
  <c r="BT63" i="6"/>
  <c r="H63" i="6"/>
  <c r="CL63" i="6"/>
  <c r="CS63" i="6"/>
  <c r="AY63" i="6"/>
  <c r="Q63" i="6"/>
  <c r="BZ63" i="6"/>
  <c r="BM63" i="6"/>
  <c r="AV63" i="6"/>
  <c r="Z63" i="6"/>
  <c r="AT63" i="6"/>
  <c r="CM63" i="6"/>
  <c r="CH63" i="6"/>
  <c r="CA63" i="6"/>
  <c r="AG63" i="6"/>
  <c r="AP63" i="6"/>
  <c r="E63" i="6"/>
  <c r="CT63" i="6"/>
  <c r="BE63" i="6"/>
  <c r="CK63" i="6"/>
  <c r="BY63" i="6"/>
  <c r="BN63" i="6"/>
  <c r="AZ63" i="6"/>
  <c r="P63" i="6"/>
  <c r="C63" i="6"/>
  <c r="BI63" i="6"/>
  <c r="E64" i="1" l="1"/>
  <c r="AA64" i="1"/>
  <c r="AH64" i="1"/>
  <c r="AD64" i="1"/>
  <c r="BO64" i="1"/>
  <c r="BQ64" i="1"/>
  <c r="AM64" i="1"/>
  <c r="BX64" i="1"/>
  <c r="CK64" i="1"/>
  <c r="BU64" i="1"/>
  <c r="AK64" i="1"/>
  <c r="CI64" i="1"/>
  <c r="Z64" i="1"/>
  <c r="CE64" i="1"/>
  <c r="CH64" i="1"/>
  <c r="V64" i="1"/>
  <c r="AF64" i="1"/>
  <c r="CG64" i="1"/>
  <c r="CN64" i="1"/>
  <c r="CM64" i="1"/>
  <c r="X64" i="1"/>
  <c r="AJ64" i="1"/>
  <c r="AY64" i="1"/>
  <c r="CJ64" i="1"/>
  <c r="M64" i="1"/>
  <c r="F64" i="1"/>
  <c r="BE64" i="1"/>
  <c r="CB64" i="1"/>
  <c r="CF64" i="1"/>
  <c r="AU64" i="1"/>
  <c r="I64" i="1"/>
  <c r="BS64" i="1"/>
  <c r="L64" i="1"/>
  <c r="CC64" i="1"/>
  <c r="AS64" i="1"/>
  <c r="BF64" i="1"/>
  <c r="CS64" i="1"/>
  <c r="BB64" i="1"/>
  <c r="BT64" i="1"/>
  <c r="BK64" i="1"/>
  <c r="CU64" i="1"/>
  <c r="D64" i="1"/>
  <c r="BY64" i="1"/>
  <c r="BV64" i="1"/>
  <c r="Y64" i="1"/>
  <c r="AO64" i="1"/>
  <c r="J64" i="1"/>
  <c r="H64" i="1"/>
  <c r="AN64" i="1"/>
  <c r="AP64" i="1"/>
  <c r="R64" i="1"/>
  <c r="BJ64" i="1"/>
  <c r="CW64" i="1"/>
  <c r="BZ64" i="1"/>
  <c r="AE64" i="1"/>
  <c r="AG64" i="1"/>
  <c r="AL64" i="1"/>
  <c r="BC64" i="1"/>
  <c r="AV64" i="1"/>
  <c r="AI64" i="1"/>
  <c r="CD64" i="1"/>
  <c r="U64" i="1"/>
  <c r="AZ64" i="1"/>
  <c r="B64" i="1"/>
  <c r="AB64" i="1"/>
  <c r="CO64" i="1"/>
  <c r="G64" i="1"/>
  <c r="AW64" i="1"/>
  <c r="CV64" i="1"/>
  <c r="AC64" i="1"/>
  <c r="BW64" i="1"/>
  <c r="BM64" i="1"/>
  <c r="BR64" i="1"/>
  <c r="BH64" i="1"/>
  <c r="BN64" i="1"/>
  <c r="BP64" i="1"/>
  <c r="CQ64" i="1"/>
  <c r="C64" i="1"/>
  <c r="AQ64" i="1"/>
  <c r="AR64" i="1"/>
  <c r="S64" i="1"/>
  <c r="BI64" i="1"/>
  <c r="Q64" i="1"/>
  <c r="W64" i="1"/>
  <c r="CL64" i="1"/>
  <c r="AX64" i="1"/>
  <c r="K64" i="1"/>
  <c r="CP64" i="1"/>
  <c r="BA64" i="1"/>
  <c r="CA64" i="1"/>
  <c r="O64" i="1"/>
  <c r="P64" i="1"/>
  <c r="CT64" i="1"/>
  <c r="CR64" i="1"/>
  <c r="T64" i="1"/>
  <c r="BD64" i="1"/>
  <c r="AT64" i="1"/>
  <c r="BG64" i="1"/>
  <c r="BL64" i="1"/>
  <c r="N64" i="1"/>
  <c r="BI64" i="6"/>
  <c r="BN64" i="6"/>
  <c r="CT64" i="6"/>
  <c r="CA64" i="6"/>
  <c r="Z64" i="6"/>
  <c r="Q64" i="6"/>
  <c r="CS64" i="6"/>
  <c r="H64" i="6"/>
  <c r="BW64" i="6"/>
  <c r="I64" i="6"/>
  <c r="S64" i="6"/>
  <c r="CR64" i="6"/>
  <c r="BL64" i="6"/>
  <c r="AF64" i="6"/>
  <c r="BU64" i="6"/>
  <c r="CO64" i="6"/>
  <c r="L64" i="6"/>
  <c r="R64" i="6"/>
  <c r="J64" i="6"/>
  <c r="K64" i="6"/>
  <c r="U64" i="6"/>
  <c r="AL64" i="6"/>
  <c r="M64" i="6"/>
  <c r="CB64" i="6"/>
  <c r="BC64" i="6"/>
  <c r="CV64" i="6"/>
  <c r="BS64" i="6"/>
  <c r="BJ64" i="6"/>
  <c r="CQ64" i="6"/>
  <c r="AJ64" i="6"/>
  <c r="AC64" i="6"/>
  <c r="CI64" i="6"/>
  <c r="BX64" i="6"/>
  <c r="CP64" i="6"/>
  <c r="AO64" i="6"/>
  <c r="CN64" i="6"/>
  <c r="AI64" i="6"/>
  <c r="CJ64" i="6"/>
  <c r="G64" i="6"/>
  <c r="V64" i="6"/>
  <c r="T64" i="6"/>
  <c r="CG64" i="6"/>
  <c r="BB64" i="6"/>
  <c r="BP64" i="6"/>
  <c r="P64" i="6"/>
  <c r="CK64" i="6"/>
  <c r="AP64" i="6"/>
  <c r="CM64" i="6"/>
  <c r="BM64" i="6"/>
  <c r="BA64" i="6"/>
  <c r="C64" i="6"/>
  <c r="AZ64" i="6"/>
  <c r="BY64" i="6"/>
  <c r="BE64" i="6"/>
  <c r="E64" i="6"/>
  <c r="AG64" i="6"/>
  <c r="CH64" i="6"/>
  <c r="AT64" i="6"/>
  <c r="AV64" i="6"/>
  <c r="BZ64" i="6"/>
  <c r="AY64" i="6"/>
  <c r="CL64" i="6"/>
  <c r="BT64" i="6"/>
  <c r="AR64" i="6"/>
  <c r="CU64" i="6"/>
  <c r="AS64" i="6"/>
  <c r="D64" i="6"/>
  <c r="X64" i="6"/>
  <c r="AK64" i="6"/>
  <c r="AM64" i="6"/>
  <c r="BH64" i="6"/>
  <c r="AH64" i="6"/>
  <c r="N64" i="6"/>
  <c r="BF64" i="6"/>
  <c r="F64" i="6"/>
  <c r="B64" i="6"/>
  <c r="BD64" i="6"/>
  <c r="CE64" i="6"/>
  <c r="AX64" i="6"/>
  <c r="AN64" i="6"/>
  <c r="O64" i="6"/>
  <c r="BO64" i="6"/>
  <c r="BK64" i="6"/>
  <c r="BR64" i="6"/>
  <c r="W64" i="6"/>
  <c r="Y64" i="6"/>
  <c r="CD64" i="6"/>
  <c r="BG64" i="6"/>
  <c r="AB64" i="6"/>
  <c r="AD64" i="6"/>
  <c r="BQ64" i="6"/>
  <c r="AE64" i="6"/>
  <c r="CF64" i="6"/>
  <c r="BV64" i="6"/>
  <c r="CC64" i="6"/>
  <c r="AQ64" i="6"/>
  <c r="CW64" i="6"/>
  <c r="AU64" i="6"/>
  <c r="AW64" i="6"/>
  <c r="AA64" i="6"/>
  <c r="N65" i="1" l="1"/>
  <c r="BG65" i="1"/>
  <c r="BD65" i="1"/>
  <c r="CR65" i="1"/>
  <c r="P65" i="1"/>
  <c r="CA65" i="1"/>
  <c r="CP65" i="1"/>
  <c r="AX65" i="1"/>
  <c r="W65" i="1"/>
  <c r="BI65" i="1"/>
  <c r="AR65" i="1"/>
  <c r="C65" i="1"/>
  <c r="BP65" i="1"/>
  <c r="BH65" i="1"/>
  <c r="BM65" i="1"/>
  <c r="AC65" i="1"/>
  <c r="AW65" i="1"/>
  <c r="CO65" i="1"/>
  <c r="B65" i="1"/>
  <c r="U65" i="1"/>
  <c r="AI65" i="1"/>
  <c r="BC65" i="1"/>
  <c r="AG65" i="1"/>
  <c r="BZ65" i="1"/>
  <c r="BJ65" i="1"/>
  <c r="AP65" i="1"/>
  <c r="H65" i="1"/>
  <c r="AO65" i="1"/>
  <c r="BV65" i="1"/>
  <c r="D65" i="1"/>
  <c r="BK65" i="1"/>
  <c r="BB65" i="1"/>
  <c r="BF65" i="1"/>
  <c r="CC65" i="1"/>
  <c r="BS65" i="1"/>
  <c r="AU65" i="1"/>
  <c r="CB65" i="1"/>
  <c r="F65" i="1"/>
  <c r="CJ65" i="1"/>
  <c r="AJ65" i="1"/>
  <c r="CM65" i="1"/>
  <c r="CG65" i="1"/>
  <c r="V65" i="1"/>
  <c r="CE65" i="1"/>
  <c r="CI65" i="1"/>
  <c r="BU65" i="1"/>
  <c r="BX65" i="1"/>
  <c r="BQ65" i="1"/>
  <c r="AD65" i="1"/>
  <c r="AA65" i="1"/>
  <c r="BL65" i="1"/>
  <c r="AT65" i="1"/>
  <c r="T65" i="1"/>
  <c r="CT65" i="1"/>
  <c r="O65" i="1"/>
  <c r="BA65" i="1"/>
  <c r="K65" i="1"/>
  <c r="CL65" i="1"/>
  <c r="Q65" i="1"/>
  <c r="S65" i="1"/>
  <c r="AQ65" i="1"/>
  <c r="CQ65" i="1"/>
  <c r="BN65" i="1"/>
  <c r="BR65" i="1"/>
  <c r="BW65" i="1"/>
  <c r="CV65" i="1"/>
  <c r="G65" i="1"/>
  <c r="AB65" i="1"/>
  <c r="AZ65" i="1"/>
  <c r="CD65" i="1"/>
  <c r="AV65" i="1"/>
  <c r="AL65" i="1"/>
  <c r="AE65" i="1"/>
  <c r="CW65" i="1"/>
  <c r="R65" i="1"/>
  <c r="AN65" i="1"/>
  <c r="J65" i="1"/>
  <c r="Y65" i="1"/>
  <c r="BY65" i="1"/>
  <c r="CU65" i="1"/>
  <c r="BT65" i="1"/>
  <c r="CS65" i="1"/>
  <c r="AS65" i="1"/>
  <c r="L65" i="1"/>
  <c r="I65" i="1"/>
  <c r="CF65" i="1"/>
  <c r="BE65" i="1"/>
  <c r="M65" i="1"/>
  <c r="AY65" i="1"/>
  <c r="X65" i="1"/>
  <c r="CN65" i="1"/>
  <c r="AF65" i="1"/>
  <c r="CH65" i="1"/>
  <c r="Z65" i="1"/>
  <c r="AK65" i="1"/>
  <c r="CK65" i="1"/>
  <c r="AM65" i="1"/>
  <c r="BO65" i="1"/>
  <c r="AH65" i="1"/>
  <c r="E65" i="1"/>
  <c r="AU65" i="6"/>
  <c r="BV65" i="6"/>
  <c r="AD65" i="6"/>
  <c r="Y65" i="6"/>
  <c r="BO65" i="6"/>
  <c r="AN65" i="6"/>
  <c r="B65" i="6"/>
  <c r="AH65" i="6"/>
  <c r="AM65" i="6"/>
  <c r="X65" i="6"/>
  <c r="AS65" i="6"/>
  <c r="AR65" i="6"/>
  <c r="CL65" i="6"/>
  <c r="BZ65" i="6"/>
  <c r="AT65" i="6"/>
  <c r="AG65" i="6"/>
  <c r="BE65" i="6"/>
  <c r="AZ65" i="6"/>
  <c r="BA65" i="6"/>
  <c r="CM65" i="6"/>
  <c r="CK65" i="6"/>
  <c r="BP65" i="6"/>
  <c r="CG65" i="6"/>
  <c r="V65" i="6"/>
  <c r="CJ65" i="6"/>
  <c r="CN65" i="6"/>
  <c r="CP65" i="6"/>
  <c r="CI65" i="6"/>
  <c r="AJ65" i="6"/>
  <c r="BJ65" i="6"/>
  <c r="CV65" i="6"/>
  <c r="CB65" i="6"/>
  <c r="AL65" i="6"/>
  <c r="K65" i="6"/>
  <c r="R65" i="6"/>
  <c r="CO65" i="6"/>
  <c r="AF65" i="6"/>
  <c r="CR65" i="6"/>
  <c r="I65" i="6"/>
  <c r="H65" i="6"/>
  <c r="Q65" i="6"/>
  <c r="CA65" i="6"/>
  <c r="BN65" i="6"/>
  <c r="AA65" i="6"/>
  <c r="AQ65" i="6"/>
  <c r="AE65" i="6"/>
  <c r="BG65" i="6"/>
  <c r="BR65" i="6"/>
  <c r="CE65" i="6"/>
  <c r="BF65" i="6"/>
  <c r="AW65" i="6"/>
  <c r="CW65" i="6"/>
  <c r="CC65" i="6"/>
  <c r="CF65" i="6"/>
  <c r="BQ65" i="6"/>
  <c r="AB65" i="6"/>
  <c r="CD65" i="6"/>
  <c r="W65" i="6"/>
  <c r="BK65" i="6"/>
  <c r="O65" i="6"/>
  <c r="AX65" i="6"/>
  <c r="BD65" i="6"/>
  <c r="F65" i="6"/>
  <c r="N65" i="6"/>
  <c r="BH65" i="6"/>
  <c r="AK65" i="6"/>
  <c r="D65" i="6"/>
  <c r="CU65" i="6"/>
  <c r="BT65" i="6"/>
  <c r="AY65" i="6"/>
  <c r="AV65" i="6"/>
  <c r="CH65" i="6"/>
  <c r="E65" i="6"/>
  <c r="BY65" i="6"/>
  <c r="C65" i="6"/>
  <c r="BM65" i="6"/>
  <c r="AP65" i="6"/>
  <c r="P65" i="6"/>
  <c r="BB65" i="6"/>
  <c r="T65" i="6"/>
  <c r="G65" i="6"/>
  <c r="AI65" i="6"/>
  <c r="AO65" i="6"/>
  <c r="BX65" i="6"/>
  <c r="AC65" i="6"/>
  <c r="CQ65" i="6"/>
  <c r="BS65" i="6"/>
  <c r="BC65" i="6"/>
  <c r="M65" i="6"/>
  <c r="U65" i="6"/>
  <c r="J65" i="6"/>
  <c r="L65" i="6"/>
  <c r="BU65" i="6"/>
  <c r="BL65" i="6"/>
  <c r="S65" i="6"/>
  <c r="BW65" i="6"/>
  <c r="CS65" i="6"/>
  <c r="Z65" i="6"/>
  <c r="CT65" i="6"/>
  <c r="BI65" i="6"/>
  <c r="E66" i="1" l="1"/>
  <c r="BO66" i="1"/>
  <c r="CK66" i="1"/>
  <c r="Z66" i="1"/>
  <c r="AF66" i="1"/>
  <c r="X66" i="1"/>
  <c r="M66" i="1"/>
  <c r="CF66" i="1"/>
  <c r="L66" i="1"/>
  <c r="CS66" i="1"/>
  <c r="CU66" i="1"/>
  <c r="Y66" i="1"/>
  <c r="AN66" i="1"/>
  <c r="CW66" i="1"/>
  <c r="AL66" i="1"/>
  <c r="CD66" i="1"/>
  <c r="AB66" i="1"/>
  <c r="CV66" i="1"/>
  <c r="BR66" i="1"/>
  <c r="CQ66" i="1"/>
  <c r="S66" i="1"/>
  <c r="CL66" i="1"/>
  <c r="BA66" i="1"/>
  <c r="CT66" i="1"/>
  <c r="AT66" i="1"/>
  <c r="AA66" i="1"/>
  <c r="BQ66" i="1"/>
  <c r="BU66" i="1"/>
  <c r="CE66" i="1"/>
  <c r="CG66" i="1"/>
  <c r="AJ66" i="1"/>
  <c r="F66" i="1"/>
  <c r="AU66" i="1"/>
  <c r="CC66" i="1"/>
  <c r="BB66" i="1"/>
  <c r="D66" i="1"/>
  <c r="AO66" i="1"/>
  <c r="AP66" i="1"/>
  <c r="BZ66" i="1"/>
  <c r="BC66" i="1"/>
  <c r="U66" i="1"/>
  <c r="CO66" i="1"/>
  <c r="AC66" i="1"/>
  <c r="BH66" i="1"/>
  <c r="C66" i="1"/>
  <c r="BI66" i="1"/>
  <c r="AX66" i="1"/>
  <c r="CA66" i="1"/>
  <c r="CR66" i="1"/>
  <c r="BG66" i="1"/>
  <c r="AH66" i="1"/>
  <c r="AM66" i="1"/>
  <c r="AK66" i="1"/>
  <c r="CH66" i="1"/>
  <c r="CN66" i="1"/>
  <c r="AY66" i="1"/>
  <c r="BE66" i="1"/>
  <c r="I66" i="1"/>
  <c r="AS66" i="1"/>
  <c r="BT66" i="1"/>
  <c r="BY66" i="1"/>
  <c r="J66" i="1"/>
  <c r="R66" i="1"/>
  <c r="AE66" i="1"/>
  <c r="AV66" i="1"/>
  <c r="AZ66" i="1"/>
  <c r="G66" i="1"/>
  <c r="BW66" i="1"/>
  <c r="BN66" i="1"/>
  <c r="AQ66" i="1"/>
  <c r="Q66" i="1"/>
  <c r="K66" i="1"/>
  <c r="O66" i="1"/>
  <c r="T66" i="1"/>
  <c r="BL66" i="1"/>
  <c r="AD66" i="1"/>
  <c r="BX66" i="1"/>
  <c r="CI66" i="1"/>
  <c r="V66" i="1"/>
  <c r="CM66" i="1"/>
  <c r="CJ66" i="1"/>
  <c r="CB66" i="1"/>
  <c r="BS66" i="1"/>
  <c r="BF66" i="1"/>
  <c r="BK66" i="1"/>
  <c r="BV66" i="1"/>
  <c r="H66" i="1"/>
  <c r="BJ66" i="1"/>
  <c r="AG66" i="1"/>
  <c r="AI66" i="1"/>
  <c r="B66" i="1"/>
  <c r="AW66" i="1"/>
  <c r="BM66" i="1"/>
  <c r="BP66" i="1"/>
  <c r="AR66" i="1"/>
  <c r="W66" i="1"/>
  <c r="CP66" i="1"/>
  <c r="P66" i="1"/>
  <c r="BD66" i="1"/>
  <c r="N66" i="1"/>
  <c r="BI66" i="6"/>
  <c r="Z66" i="6"/>
  <c r="BW66" i="6"/>
  <c r="BL66" i="6"/>
  <c r="L66" i="6"/>
  <c r="U66" i="6"/>
  <c r="BC66" i="6"/>
  <c r="CQ66" i="6"/>
  <c r="BX66" i="6"/>
  <c r="AI66" i="6"/>
  <c r="T66" i="6"/>
  <c r="P66" i="6"/>
  <c r="BM66" i="6"/>
  <c r="BY66" i="6"/>
  <c r="CH66" i="6"/>
  <c r="AY66" i="6"/>
  <c r="CU66" i="6"/>
  <c r="AK66" i="6"/>
  <c r="N66" i="6"/>
  <c r="BD66" i="6"/>
  <c r="O66" i="6"/>
  <c r="W66" i="6"/>
  <c r="AB66" i="6"/>
  <c r="CF66" i="6"/>
  <c r="CW66" i="6"/>
  <c r="BF66" i="6"/>
  <c r="BR66" i="6"/>
  <c r="AE66" i="6"/>
  <c r="AA66" i="6"/>
  <c r="CA66" i="6"/>
  <c r="H66" i="6"/>
  <c r="CR66" i="6"/>
  <c r="CO66" i="6"/>
  <c r="K66" i="6"/>
  <c r="CB66" i="6"/>
  <c r="BJ66" i="6"/>
  <c r="CI66" i="6"/>
  <c r="CN66" i="6"/>
  <c r="V66" i="6"/>
  <c r="BP66" i="6"/>
  <c r="CM66" i="6"/>
  <c r="AZ66" i="6"/>
  <c r="AG66" i="6"/>
  <c r="BZ66" i="6"/>
  <c r="AR66" i="6"/>
  <c r="X66" i="6"/>
  <c r="AH66" i="6"/>
  <c r="AN66" i="6"/>
  <c r="Y66" i="6"/>
  <c r="BV66" i="6"/>
  <c r="CT66" i="6"/>
  <c r="CS66" i="6"/>
  <c r="S66" i="6"/>
  <c r="BU66" i="6"/>
  <c r="J66" i="6"/>
  <c r="M66" i="6"/>
  <c r="BS66" i="6"/>
  <c r="AC66" i="6"/>
  <c r="AO66" i="6"/>
  <c r="G66" i="6"/>
  <c r="BB66" i="6"/>
  <c r="AP66" i="6"/>
  <c r="C66" i="6"/>
  <c r="E66" i="6"/>
  <c r="AV66" i="6"/>
  <c r="BT66" i="6"/>
  <c r="D66" i="6"/>
  <c r="BH66" i="6"/>
  <c r="F66" i="6"/>
  <c r="AX66" i="6"/>
  <c r="BK66" i="6"/>
  <c r="CD66" i="6"/>
  <c r="BQ66" i="6"/>
  <c r="CC66" i="6"/>
  <c r="AW66" i="6"/>
  <c r="CE66" i="6"/>
  <c r="BG66" i="6"/>
  <c r="AQ66" i="6"/>
  <c r="BN66" i="6"/>
  <c r="Q66" i="6"/>
  <c r="I66" i="6"/>
  <c r="AF66" i="6"/>
  <c r="R66" i="6"/>
  <c r="AL66" i="6"/>
  <c r="CV66" i="6"/>
  <c r="AJ66" i="6"/>
  <c r="CP66" i="6"/>
  <c r="CJ66" i="6"/>
  <c r="CG66" i="6"/>
  <c r="CK66" i="6"/>
  <c r="BA66" i="6"/>
  <c r="BE66" i="6"/>
  <c r="AT66" i="6"/>
  <c r="CL66" i="6"/>
  <c r="AS66" i="6"/>
  <c r="AM66" i="6"/>
  <c r="B66" i="6"/>
  <c r="BO66" i="6"/>
  <c r="AD66" i="6"/>
  <c r="AU66" i="6"/>
  <c r="N67" i="1" l="1"/>
  <c r="P67" i="1"/>
  <c r="W67" i="1"/>
  <c r="BP67" i="1"/>
  <c r="AW67" i="1"/>
  <c r="AI67" i="1"/>
  <c r="BJ67" i="1"/>
  <c r="BV67" i="1"/>
  <c r="BF67" i="1"/>
  <c r="CB67" i="1"/>
  <c r="CM67" i="1"/>
  <c r="CI67" i="1"/>
  <c r="AD67" i="1"/>
  <c r="T67" i="1"/>
  <c r="K67" i="1"/>
  <c r="AQ67" i="1"/>
  <c r="BW67" i="1"/>
  <c r="AZ67" i="1"/>
  <c r="AE67" i="1"/>
  <c r="J67" i="1"/>
  <c r="BT67" i="1"/>
  <c r="I67" i="1"/>
  <c r="AY67" i="1"/>
  <c r="CH67" i="1"/>
  <c r="AM67" i="1"/>
  <c r="BG67" i="1"/>
  <c r="CA67" i="1"/>
  <c r="BI67" i="1"/>
  <c r="BH67" i="1"/>
  <c r="CO67" i="1"/>
  <c r="BC67" i="1"/>
  <c r="AP67" i="1"/>
  <c r="D67" i="1"/>
  <c r="CC67" i="1"/>
  <c r="F67" i="1"/>
  <c r="CG67" i="1"/>
  <c r="BU67" i="1"/>
  <c r="AA67" i="1"/>
  <c r="CT67" i="1"/>
  <c r="CL67" i="1"/>
  <c r="CQ67" i="1"/>
  <c r="CV67" i="1"/>
  <c r="CD67" i="1"/>
  <c r="CW67" i="1"/>
  <c r="Y67" i="1"/>
  <c r="CS67" i="1"/>
  <c r="CF67" i="1"/>
  <c r="X67" i="1"/>
  <c r="Z67" i="1"/>
  <c r="BO67" i="1"/>
  <c r="BD67" i="1"/>
  <c r="CP67" i="1"/>
  <c r="AR67" i="1"/>
  <c r="BM67" i="1"/>
  <c r="B67" i="1"/>
  <c r="AG67" i="1"/>
  <c r="H67" i="1"/>
  <c r="BK67" i="1"/>
  <c r="BS67" i="1"/>
  <c r="CJ67" i="1"/>
  <c r="V67" i="1"/>
  <c r="BX67" i="1"/>
  <c r="BL67" i="1"/>
  <c r="O67" i="1"/>
  <c r="Q67" i="1"/>
  <c r="BN67" i="1"/>
  <c r="G67" i="1"/>
  <c r="AV67" i="1"/>
  <c r="R67" i="1"/>
  <c r="BY67" i="1"/>
  <c r="AS67" i="1"/>
  <c r="BE67" i="1"/>
  <c r="CN67" i="1"/>
  <c r="AK67" i="1"/>
  <c r="AH67" i="1"/>
  <c r="CR67" i="1"/>
  <c r="AX67" i="1"/>
  <c r="C67" i="1"/>
  <c r="AC67" i="1"/>
  <c r="U67" i="1"/>
  <c r="BZ67" i="1"/>
  <c r="AO67" i="1"/>
  <c r="BB67" i="1"/>
  <c r="AU67" i="1"/>
  <c r="AJ67" i="1"/>
  <c r="CE67" i="1"/>
  <c r="BQ67" i="1"/>
  <c r="AT67" i="1"/>
  <c r="BA67" i="1"/>
  <c r="S67" i="1"/>
  <c r="BR67" i="1"/>
  <c r="AB67" i="1"/>
  <c r="AL67" i="1"/>
  <c r="AN67" i="1"/>
  <c r="CU67" i="1"/>
  <c r="L67" i="1"/>
  <c r="M67" i="1"/>
  <c r="AF67" i="1"/>
  <c r="CK67" i="1"/>
  <c r="E67" i="1"/>
  <c r="BO67" i="6"/>
  <c r="CL67" i="6"/>
  <c r="BE67" i="6"/>
  <c r="CJ67" i="6"/>
  <c r="AL67" i="6"/>
  <c r="Q67" i="6"/>
  <c r="AQ67" i="6"/>
  <c r="CE67" i="6"/>
  <c r="CD67" i="6"/>
  <c r="AX67" i="6"/>
  <c r="BH67" i="6"/>
  <c r="BT67" i="6"/>
  <c r="E67" i="6"/>
  <c r="AP67" i="6"/>
  <c r="G67" i="6"/>
  <c r="AC67" i="6"/>
  <c r="M67" i="6"/>
  <c r="BU67" i="6"/>
  <c r="CS67" i="6"/>
  <c r="BV67" i="6"/>
  <c r="AN67" i="6"/>
  <c r="X67" i="6"/>
  <c r="BZ67" i="6"/>
  <c r="AZ67" i="6"/>
  <c r="BP67" i="6"/>
  <c r="CN67" i="6"/>
  <c r="BJ67" i="6"/>
  <c r="K67" i="6"/>
  <c r="CR67" i="6"/>
  <c r="CA67" i="6"/>
  <c r="AE67" i="6"/>
  <c r="BF67" i="6"/>
  <c r="CF67" i="6"/>
  <c r="W67" i="6"/>
  <c r="BD67" i="6"/>
  <c r="AK67" i="6"/>
  <c r="AY67" i="6"/>
  <c r="BY67" i="6"/>
  <c r="P67" i="6"/>
  <c r="AI67" i="6"/>
  <c r="CQ67" i="6"/>
  <c r="U67" i="6"/>
  <c r="BL67" i="6"/>
  <c r="Z67" i="6"/>
  <c r="AU67" i="6"/>
  <c r="AM67" i="6"/>
  <c r="CK67" i="6"/>
  <c r="AJ67" i="6"/>
  <c r="AF67" i="6"/>
  <c r="CC67" i="6"/>
  <c r="AD67" i="6"/>
  <c r="B67" i="6"/>
  <c r="AS67" i="6"/>
  <c r="AT67" i="6"/>
  <c r="BA67" i="6"/>
  <c r="CG67" i="6"/>
  <c r="CP67" i="6"/>
  <c r="CV67" i="6"/>
  <c r="R67" i="6"/>
  <c r="I67" i="6"/>
  <c r="BN67" i="6"/>
  <c r="BG67" i="6"/>
  <c r="AW67" i="6"/>
  <c r="BQ67" i="6"/>
  <c r="BK67" i="6"/>
  <c r="F67" i="6"/>
  <c r="D67" i="6"/>
  <c r="AV67" i="6"/>
  <c r="C67" i="6"/>
  <c r="BB67" i="6"/>
  <c r="AO67" i="6"/>
  <c r="BS67" i="6"/>
  <c r="J67" i="6"/>
  <c r="S67" i="6"/>
  <c r="CT67" i="6"/>
  <c r="Y67" i="6"/>
  <c r="AH67" i="6"/>
  <c r="AR67" i="6"/>
  <c r="AG67" i="6"/>
  <c r="CM67" i="6"/>
  <c r="V67" i="6"/>
  <c r="CI67" i="6"/>
  <c r="CB67" i="6"/>
  <c r="CO67" i="6"/>
  <c r="H67" i="6"/>
  <c r="AA67" i="6"/>
  <c r="BR67" i="6"/>
  <c r="CW67" i="6"/>
  <c r="AB67" i="6"/>
  <c r="O67" i="6"/>
  <c r="N67" i="6"/>
  <c r="CU67" i="6"/>
  <c r="CH67" i="6"/>
  <c r="BM67" i="6"/>
  <c r="T67" i="6"/>
  <c r="BX67" i="6"/>
  <c r="BC67" i="6"/>
  <c r="L67" i="6"/>
  <c r="BW67" i="6"/>
  <c r="BI67" i="6"/>
  <c r="E68" i="1" l="1"/>
  <c r="AF68" i="1"/>
  <c r="L68" i="1"/>
  <c r="AN68" i="1"/>
  <c r="AB68" i="1"/>
  <c r="S68" i="1"/>
  <c r="AT68" i="1"/>
  <c r="CE68" i="1"/>
  <c r="AU68" i="1"/>
  <c r="AO68" i="1"/>
  <c r="U68" i="1"/>
  <c r="C68" i="1"/>
  <c r="CR68" i="1"/>
  <c r="AK68" i="1"/>
  <c r="BE68" i="1"/>
  <c r="BY68" i="1"/>
  <c r="AV68" i="1"/>
  <c r="BN68" i="1"/>
  <c r="O68" i="1"/>
  <c r="BX68" i="1"/>
  <c r="CJ68" i="1"/>
  <c r="BK68" i="1"/>
  <c r="AG68" i="1"/>
  <c r="BM68" i="1"/>
  <c r="CP68" i="1"/>
  <c r="BO68" i="1"/>
  <c r="X68" i="1"/>
  <c r="CS68" i="1"/>
  <c r="CW68" i="1"/>
  <c r="CV68" i="1"/>
  <c r="CL68" i="1"/>
  <c r="AA68" i="1"/>
  <c r="CG68" i="1"/>
  <c r="CC68" i="1"/>
  <c r="AP68" i="1"/>
  <c r="CO68" i="1"/>
  <c r="BI68" i="1"/>
  <c r="BG68" i="1"/>
  <c r="CH68" i="1"/>
  <c r="I68" i="1"/>
  <c r="J68" i="1"/>
  <c r="AZ68" i="1"/>
  <c r="AQ68" i="1"/>
  <c r="T68" i="1"/>
  <c r="CI68" i="1"/>
  <c r="CB68" i="1"/>
  <c r="BV68" i="1"/>
  <c r="AI68" i="1"/>
  <c r="BP68" i="1"/>
  <c r="P68" i="1"/>
  <c r="CK68" i="1"/>
  <c r="M68" i="1"/>
  <c r="CU68" i="1"/>
  <c r="AL68" i="1"/>
  <c r="BR68" i="1"/>
  <c r="BA68" i="1"/>
  <c r="BQ68" i="1"/>
  <c r="AJ68" i="1"/>
  <c r="BB68" i="1"/>
  <c r="BZ68" i="1"/>
  <c r="AC68" i="1"/>
  <c r="AX68" i="1"/>
  <c r="AH68" i="1"/>
  <c r="CN68" i="1"/>
  <c r="AS68" i="1"/>
  <c r="R68" i="1"/>
  <c r="G68" i="1"/>
  <c r="Q68" i="1"/>
  <c r="BL68" i="1"/>
  <c r="V68" i="1"/>
  <c r="BS68" i="1"/>
  <c r="H68" i="1"/>
  <c r="B68" i="1"/>
  <c r="AR68" i="1"/>
  <c r="BD68" i="1"/>
  <c r="Z68" i="1"/>
  <c r="CF68" i="1"/>
  <c r="Y68" i="1"/>
  <c r="CD68" i="1"/>
  <c r="CQ68" i="1"/>
  <c r="CT68" i="1"/>
  <c r="BU68" i="1"/>
  <c r="F68" i="1"/>
  <c r="D68" i="1"/>
  <c r="BC68" i="1"/>
  <c r="BH68" i="1"/>
  <c r="CA68" i="1"/>
  <c r="AM68" i="1"/>
  <c r="AY68" i="1"/>
  <c r="BT68" i="1"/>
  <c r="AE68" i="1"/>
  <c r="BW68" i="1"/>
  <c r="K68" i="1"/>
  <c r="AD68" i="1"/>
  <c r="CM68" i="1"/>
  <c r="BF68" i="1"/>
  <c r="BJ68" i="1"/>
  <c r="AW68" i="1"/>
  <c r="W68" i="1"/>
  <c r="N68" i="1"/>
  <c r="L68" i="6"/>
  <c r="BM68" i="6"/>
  <c r="O68" i="6"/>
  <c r="AA68" i="6"/>
  <c r="CI68" i="6"/>
  <c r="CM68" i="6"/>
  <c r="AR68" i="6"/>
  <c r="S68" i="6"/>
  <c r="BS68" i="6"/>
  <c r="BB68" i="6"/>
  <c r="AV68" i="6"/>
  <c r="F68" i="6"/>
  <c r="BQ68" i="6"/>
  <c r="BG68" i="6"/>
  <c r="I68" i="6"/>
  <c r="CV68" i="6"/>
  <c r="CG68" i="6"/>
  <c r="AT68" i="6"/>
  <c r="B68" i="6"/>
  <c r="CC68" i="6"/>
  <c r="AJ68" i="6"/>
  <c r="AM68" i="6"/>
  <c r="Z68" i="6"/>
  <c r="U68" i="6"/>
  <c r="AI68" i="6"/>
  <c r="BY68" i="6"/>
  <c r="AK68" i="6"/>
  <c r="W68" i="6"/>
  <c r="BF68" i="6"/>
  <c r="CA68" i="6"/>
  <c r="K68" i="6"/>
  <c r="CN68" i="6"/>
  <c r="AZ68" i="6"/>
  <c r="X68" i="6"/>
  <c r="BV68" i="6"/>
  <c r="BU68" i="6"/>
  <c r="AC68" i="6"/>
  <c r="AP68" i="6"/>
  <c r="BT68" i="6"/>
  <c r="AX68" i="6"/>
  <c r="CE68" i="6"/>
  <c r="Q68" i="6"/>
  <c r="CJ68" i="6"/>
  <c r="CL68" i="6"/>
  <c r="BI68" i="6"/>
  <c r="BX68" i="6"/>
  <c r="CU68" i="6"/>
  <c r="CW68" i="6"/>
  <c r="CO68" i="6"/>
  <c r="Y68" i="6"/>
  <c r="BW68" i="6"/>
  <c r="BC68" i="6"/>
  <c r="T68" i="6"/>
  <c r="CH68" i="6"/>
  <c r="N68" i="6"/>
  <c r="AB68" i="6"/>
  <c r="BR68" i="6"/>
  <c r="H68" i="6"/>
  <c r="CB68" i="6"/>
  <c r="V68" i="6"/>
  <c r="AG68" i="6"/>
  <c r="AH68" i="6"/>
  <c r="CT68" i="6"/>
  <c r="J68" i="6"/>
  <c r="AO68" i="6"/>
  <c r="C68" i="6"/>
  <c r="D68" i="6"/>
  <c r="BK68" i="6"/>
  <c r="AW68" i="6"/>
  <c r="BN68" i="6"/>
  <c r="R68" i="6"/>
  <c r="CP68" i="6"/>
  <c r="BA68" i="6"/>
  <c r="AS68" i="6"/>
  <c r="AD68" i="6"/>
  <c r="AF68" i="6"/>
  <c r="CK68" i="6"/>
  <c r="AU68" i="6"/>
  <c r="BL68" i="6"/>
  <c r="CQ68" i="6"/>
  <c r="P68" i="6"/>
  <c r="AY68" i="6"/>
  <c r="BD68" i="6"/>
  <c r="CF68" i="6"/>
  <c r="AE68" i="6"/>
  <c r="CR68" i="6"/>
  <c r="BJ68" i="6"/>
  <c r="BP68" i="6"/>
  <c r="BZ68" i="6"/>
  <c r="AN68" i="6"/>
  <c r="CS68" i="6"/>
  <c r="M68" i="6"/>
  <c r="G68" i="6"/>
  <c r="E68" i="6"/>
  <c r="BH68" i="6"/>
  <c r="CD68" i="6"/>
  <c r="AQ68" i="6"/>
  <c r="AL68" i="6"/>
  <c r="BE68" i="6"/>
  <c r="BO68" i="6"/>
  <c r="N69" i="1" l="1"/>
  <c r="AW69" i="1"/>
  <c r="BF69" i="1"/>
  <c r="AD69" i="1"/>
  <c r="BW69" i="1"/>
  <c r="BT69" i="1"/>
  <c r="AM69" i="1"/>
  <c r="BH69" i="1"/>
  <c r="D69" i="1"/>
  <c r="BU69" i="1"/>
  <c r="CQ69" i="1"/>
  <c r="Y69" i="1"/>
  <c r="Z69" i="1"/>
  <c r="AR69" i="1"/>
  <c r="H69" i="1"/>
  <c r="V69" i="1"/>
  <c r="Q69" i="1"/>
  <c r="R69" i="1"/>
  <c r="CN69" i="1"/>
  <c r="AX69" i="1"/>
  <c r="BZ69" i="1"/>
  <c r="AJ69" i="1"/>
  <c r="BA69" i="1"/>
  <c r="AL69" i="1"/>
  <c r="M69" i="1"/>
  <c r="P69" i="1"/>
  <c r="AI69" i="1"/>
  <c r="CB69" i="1"/>
  <c r="T69" i="1"/>
  <c r="AZ69" i="1"/>
  <c r="I69" i="1"/>
  <c r="BG69" i="1"/>
  <c r="CO69" i="1"/>
  <c r="CC69" i="1"/>
  <c r="AA69" i="1"/>
  <c r="CV69" i="1"/>
  <c r="CS69" i="1"/>
  <c r="BO69" i="1"/>
  <c r="BM69" i="1"/>
  <c r="BK69" i="1"/>
  <c r="BX69" i="1"/>
  <c r="BN69" i="1"/>
  <c r="BY69" i="1"/>
  <c r="AK69" i="1"/>
  <c r="C69" i="1"/>
  <c r="AO69" i="1"/>
  <c r="CE69" i="1"/>
  <c r="S69" i="1"/>
  <c r="AN69" i="1"/>
  <c r="AF69" i="1"/>
  <c r="W69" i="1"/>
  <c r="BJ69" i="1"/>
  <c r="CM69" i="1"/>
  <c r="K69" i="1"/>
  <c r="AE69" i="1"/>
  <c r="AY69" i="1"/>
  <c r="CA69" i="1"/>
  <c r="BC69" i="1"/>
  <c r="F69" i="1"/>
  <c r="CT69" i="1"/>
  <c r="CD69" i="1"/>
  <c r="CF69" i="1"/>
  <c r="BD69" i="1"/>
  <c r="B69" i="1"/>
  <c r="BS69" i="1"/>
  <c r="BL69" i="1"/>
  <c r="G69" i="1"/>
  <c r="AS69" i="1"/>
  <c r="AH69" i="1"/>
  <c r="AC69" i="1"/>
  <c r="BB69" i="1"/>
  <c r="BQ69" i="1"/>
  <c r="BR69" i="1"/>
  <c r="CU69" i="1"/>
  <c r="CK69" i="1"/>
  <c r="BP69" i="1"/>
  <c r="BV69" i="1"/>
  <c r="CI69" i="1"/>
  <c r="AQ69" i="1"/>
  <c r="J69" i="1"/>
  <c r="CH69" i="1"/>
  <c r="BI69" i="1"/>
  <c r="AP69" i="1"/>
  <c r="CG69" i="1"/>
  <c r="CL69" i="1"/>
  <c r="CW69" i="1"/>
  <c r="X69" i="1"/>
  <c r="CP69" i="1"/>
  <c r="AG69" i="1"/>
  <c r="CJ69" i="1"/>
  <c r="O69" i="1"/>
  <c r="AV69" i="1"/>
  <c r="BE69" i="1"/>
  <c r="CR69" i="1"/>
  <c r="U69" i="1"/>
  <c r="AU69" i="1"/>
  <c r="AT69" i="1"/>
  <c r="AB69" i="1"/>
  <c r="L69" i="1"/>
  <c r="E69" i="1"/>
  <c r="BO69" i="6"/>
  <c r="AL69" i="6"/>
  <c r="CD69" i="6"/>
  <c r="E69" i="6"/>
  <c r="M69" i="6"/>
  <c r="AN69" i="6"/>
  <c r="BP69" i="6"/>
  <c r="CR69" i="6"/>
  <c r="CF69" i="6"/>
  <c r="AY69" i="6"/>
  <c r="CQ69" i="6"/>
  <c r="AU69" i="6"/>
  <c r="AF69" i="6"/>
  <c r="AS69" i="6"/>
  <c r="CP69" i="6"/>
  <c r="BN69" i="6"/>
  <c r="BK69" i="6"/>
  <c r="C69" i="6"/>
  <c r="J69" i="6"/>
  <c r="AH69" i="6"/>
  <c r="V69" i="6"/>
  <c r="H69" i="6"/>
  <c r="AB69" i="6"/>
  <c r="CH69" i="6"/>
  <c r="BC69" i="6"/>
  <c r="Y69" i="6"/>
  <c r="CW69" i="6"/>
  <c r="BX69" i="6"/>
  <c r="CL69" i="6"/>
  <c r="Q69" i="6"/>
  <c r="AX69" i="6"/>
  <c r="AP69" i="6"/>
  <c r="BU69" i="6"/>
  <c r="X69" i="6"/>
  <c r="CN69" i="6"/>
  <c r="CA69" i="6"/>
  <c r="W69" i="6"/>
  <c r="BY69" i="6"/>
  <c r="U69" i="6"/>
  <c r="AM69" i="6"/>
  <c r="CC69" i="6"/>
  <c r="AT69" i="6"/>
  <c r="CV69" i="6"/>
  <c r="BG69" i="6"/>
  <c r="F69" i="6"/>
  <c r="BB69" i="6"/>
  <c r="S69" i="6"/>
  <c r="CM69" i="6"/>
  <c r="AA69" i="6"/>
  <c r="BM69" i="6"/>
  <c r="BE69" i="6"/>
  <c r="AQ69" i="6"/>
  <c r="BH69" i="6"/>
  <c r="G69" i="6"/>
  <c r="CS69" i="6"/>
  <c r="BZ69" i="6"/>
  <c r="BJ69" i="6"/>
  <c r="AE69" i="6"/>
  <c r="BD69" i="6"/>
  <c r="P69" i="6"/>
  <c r="BL69" i="6"/>
  <c r="CK69" i="6"/>
  <c r="AD69" i="6"/>
  <c r="BA69" i="6"/>
  <c r="R69" i="6"/>
  <c r="AW69" i="6"/>
  <c r="D69" i="6"/>
  <c r="AO69" i="6"/>
  <c r="CT69" i="6"/>
  <c r="AG69" i="6"/>
  <c r="CB69" i="6"/>
  <c r="BR69" i="6"/>
  <c r="N69" i="6"/>
  <c r="T69" i="6"/>
  <c r="BW69" i="6"/>
  <c r="CO69" i="6"/>
  <c r="CU69" i="6"/>
  <c r="BI69" i="6"/>
  <c r="CJ69" i="6"/>
  <c r="CE69" i="6"/>
  <c r="BT69" i="6"/>
  <c r="AC69" i="6"/>
  <c r="BV69" i="6"/>
  <c r="AZ69" i="6"/>
  <c r="K69" i="6"/>
  <c r="BF69" i="6"/>
  <c r="AK69" i="6"/>
  <c r="AI69" i="6"/>
  <c r="Z69" i="6"/>
  <c r="AJ69" i="6"/>
  <c r="B69" i="6"/>
  <c r="CG69" i="6"/>
  <c r="I69" i="6"/>
  <c r="BQ69" i="6"/>
  <c r="AV69" i="6"/>
  <c r="BS69" i="6"/>
  <c r="AR69" i="6"/>
  <c r="CI69" i="6"/>
  <c r="O69" i="6"/>
  <c r="L69" i="6"/>
  <c r="E70" i="1" l="1"/>
  <c r="AB70" i="1"/>
  <c r="AU70" i="1"/>
  <c r="CR70" i="1"/>
  <c r="AV70" i="1"/>
  <c r="CJ70" i="1"/>
  <c r="CP70" i="1"/>
  <c r="CW70" i="1"/>
  <c r="CG70" i="1"/>
  <c r="BI70" i="1"/>
  <c r="J70" i="1"/>
  <c r="CI70" i="1"/>
  <c r="BP70" i="1"/>
  <c r="CU70" i="1"/>
  <c r="BQ70" i="1"/>
  <c r="AC70" i="1"/>
  <c r="AS70" i="1"/>
  <c r="BL70" i="1"/>
  <c r="B70" i="1"/>
  <c r="CF70" i="1"/>
  <c r="CT70" i="1"/>
  <c r="BC70" i="1"/>
  <c r="AY70" i="1"/>
  <c r="K70" i="1"/>
  <c r="BJ70" i="1"/>
  <c r="AF70" i="1"/>
  <c r="S70" i="1"/>
  <c r="AO70" i="1"/>
  <c r="AK70" i="1"/>
  <c r="BN70" i="1"/>
  <c r="BK70" i="1"/>
  <c r="BO70" i="1"/>
  <c r="CV70" i="1"/>
  <c r="CC70" i="1"/>
  <c r="BG70" i="1"/>
  <c r="AZ70" i="1"/>
  <c r="CB70" i="1"/>
  <c r="P70" i="1"/>
  <c r="AL70" i="1"/>
  <c r="AJ70" i="1"/>
  <c r="AX70" i="1"/>
  <c r="R70" i="1"/>
  <c r="V70" i="1"/>
  <c r="AR70" i="1"/>
  <c r="Y70" i="1"/>
  <c r="BU70" i="1"/>
  <c r="BH70" i="1"/>
  <c r="BT70" i="1"/>
  <c r="AD70" i="1"/>
  <c r="AW70" i="1"/>
  <c r="L70" i="1"/>
  <c r="AT70" i="1"/>
  <c r="U70" i="1"/>
  <c r="BE70" i="1"/>
  <c r="O70" i="1"/>
  <c r="AG70" i="1"/>
  <c r="X70" i="1"/>
  <c r="CL70" i="1"/>
  <c r="AP70" i="1"/>
  <c r="CH70" i="1"/>
  <c r="AQ70" i="1"/>
  <c r="BV70" i="1"/>
  <c r="CK70" i="1"/>
  <c r="BR70" i="1"/>
  <c r="BB70" i="1"/>
  <c r="AH70" i="1"/>
  <c r="G70" i="1"/>
  <c r="BS70" i="1"/>
  <c r="BD70" i="1"/>
  <c r="CD70" i="1"/>
  <c r="F70" i="1"/>
  <c r="CA70" i="1"/>
  <c r="AE70" i="1"/>
  <c r="CM70" i="1"/>
  <c r="W70" i="1"/>
  <c r="AN70" i="1"/>
  <c r="CE70" i="1"/>
  <c r="C70" i="1"/>
  <c r="BY70" i="1"/>
  <c r="BX70" i="1"/>
  <c r="BM70" i="1"/>
  <c r="CS70" i="1"/>
  <c r="AA70" i="1"/>
  <c r="CO70" i="1"/>
  <c r="I70" i="1"/>
  <c r="T70" i="1"/>
  <c r="AI70" i="1"/>
  <c r="M70" i="1"/>
  <c r="BA70" i="1"/>
  <c r="BZ70" i="1"/>
  <c r="CN70" i="1"/>
  <c r="Q70" i="1"/>
  <c r="H70" i="1"/>
  <c r="Z70" i="1"/>
  <c r="CQ70" i="1"/>
  <c r="D70" i="1"/>
  <c r="AM70" i="1"/>
  <c r="BW70" i="1"/>
  <c r="BF70" i="1"/>
  <c r="N70" i="1"/>
  <c r="L70" i="6"/>
  <c r="CI70" i="6"/>
  <c r="BQ70" i="6"/>
  <c r="CG70" i="6"/>
  <c r="AJ70" i="6"/>
  <c r="BF70" i="6"/>
  <c r="AZ70" i="6"/>
  <c r="AC70" i="6"/>
  <c r="CE70" i="6"/>
  <c r="BI70" i="6"/>
  <c r="CO70" i="6"/>
  <c r="T70" i="6"/>
  <c r="BR70" i="6"/>
  <c r="AG70" i="6"/>
  <c r="AO70" i="6"/>
  <c r="AW70" i="6"/>
  <c r="BA70" i="6"/>
  <c r="CK70" i="6"/>
  <c r="P70" i="6"/>
  <c r="AE70" i="6"/>
  <c r="BZ70" i="6"/>
  <c r="G70" i="6"/>
  <c r="AQ70" i="6"/>
  <c r="BM70" i="6"/>
  <c r="CM70" i="6"/>
  <c r="BB70" i="6"/>
  <c r="BG70" i="6"/>
  <c r="AT70" i="6"/>
  <c r="AM70" i="6"/>
  <c r="BY70" i="6"/>
  <c r="CA70" i="6"/>
  <c r="X70" i="6"/>
  <c r="AP70" i="6"/>
  <c r="Q70" i="6"/>
  <c r="BX70" i="6"/>
  <c r="Y70" i="6"/>
  <c r="CH70" i="6"/>
  <c r="H70" i="6"/>
  <c r="AH70" i="6"/>
  <c r="C70" i="6"/>
  <c r="BN70" i="6"/>
  <c r="AS70" i="6"/>
  <c r="AU70" i="6"/>
  <c r="AY70" i="6"/>
  <c r="CR70" i="6"/>
  <c r="AN70" i="6"/>
  <c r="E70" i="6"/>
  <c r="AL70" i="6"/>
  <c r="BS70" i="6"/>
  <c r="AI70" i="6"/>
  <c r="O70" i="6"/>
  <c r="AR70" i="6"/>
  <c r="AV70" i="6"/>
  <c r="I70" i="6"/>
  <c r="B70" i="6"/>
  <c r="Z70" i="6"/>
  <c r="AK70" i="6"/>
  <c r="K70" i="6"/>
  <c r="BV70" i="6"/>
  <c r="BT70" i="6"/>
  <c r="CJ70" i="6"/>
  <c r="CU70" i="6"/>
  <c r="BW70" i="6"/>
  <c r="N70" i="6"/>
  <c r="CB70" i="6"/>
  <c r="CT70" i="6"/>
  <c r="D70" i="6"/>
  <c r="R70" i="6"/>
  <c r="AD70" i="6"/>
  <c r="BL70" i="6"/>
  <c r="BD70" i="6"/>
  <c r="BJ70" i="6"/>
  <c r="CS70" i="6"/>
  <c r="BH70" i="6"/>
  <c r="BE70" i="6"/>
  <c r="AA70" i="6"/>
  <c r="S70" i="6"/>
  <c r="F70" i="6"/>
  <c r="CV70" i="6"/>
  <c r="CC70" i="6"/>
  <c r="U70" i="6"/>
  <c r="W70" i="6"/>
  <c r="CN70" i="6"/>
  <c r="BU70" i="6"/>
  <c r="AX70" i="6"/>
  <c r="CL70" i="6"/>
  <c r="CW70" i="6"/>
  <c r="BC70" i="6"/>
  <c r="AB70" i="6"/>
  <c r="V70" i="6"/>
  <c r="J70" i="6"/>
  <c r="BK70" i="6"/>
  <c r="CP70" i="6"/>
  <c r="AF70" i="6"/>
  <c r="CQ70" i="6"/>
  <c r="CF70" i="6"/>
  <c r="BP70" i="6"/>
  <c r="M70" i="6"/>
  <c r="CD70" i="6"/>
  <c r="BO70" i="6"/>
  <c r="N71" i="1" l="1"/>
  <c r="BW71" i="1"/>
  <c r="D71" i="1"/>
  <c r="Z71" i="1"/>
  <c r="Q71" i="1"/>
  <c r="BZ71" i="1"/>
  <c r="M71" i="1"/>
  <c r="T71" i="1"/>
  <c r="CO71" i="1"/>
  <c r="CS71" i="1"/>
  <c r="BX71" i="1"/>
  <c r="C71" i="1"/>
  <c r="AN71" i="1"/>
  <c r="CM71" i="1"/>
  <c r="CA71" i="1"/>
  <c r="CD71" i="1"/>
  <c r="BS71" i="1"/>
  <c r="AH71" i="1"/>
  <c r="BR71" i="1"/>
  <c r="BV71" i="1"/>
  <c r="CH71" i="1"/>
  <c r="CL71" i="1"/>
  <c r="AG71" i="1"/>
  <c r="BE71" i="1"/>
  <c r="AT71" i="1"/>
  <c r="AW71" i="1"/>
  <c r="BT71" i="1"/>
  <c r="BU71" i="1"/>
  <c r="AR71" i="1"/>
  <c r="R71" i="1"/>
  <c r="AJ71" i="1"/>
  <c r="P71" i="1"/>
  <c r="AZ71" i="1"/>
  <c r="CC71" i="1"/>
  <c r="BO71" i="1"/>
  <c r="BN71" i="1"/>
  <c r="AO71" i="1"/>
  <c r="AF71" i="1"/>
  <c r="K71" i="1"/>
  <c r="BC71" i="1"/>
  <c r="CF71" i="1"/>
  <c r="BL71" i="1"/>
  <c r="AC71" i="1"/>
  <c r="CU71" i="1"/>
  <c r="CI71" i="1"/>
  <c r="BI71" i="1"/>
  <c r="CW71" i="1"/>
  <c r="CJ71" i="1"/>
  <c r="CR71" i="1"/>
  <c r="AB71" i="1"/>
  <c r="BF71" i="1"/>
  <c r="AM71" i="1"/>
  <c r="CQ71" i="1"/>
  <c r="H71" i="1"/>
  <c r="CN71" i="1"/>
  <c r="BA71" i="1"/>
  <c r="AI71" i="1"/>
  <c r="I71" i="1"/>
  <c r="AA71" i="1"/>
  <c r="BM71" i="1"/>
  <c r="BY71" i="1"/>
  <c r="CE71" i="1"/>
  <c r="W71" i="1"/>
  <c r="AE71" i="1"/>
  <c r="F71" i="1"/>
  <c r="BD71" i="1"/>
  <c r="G71" i="1"/>
  <c r="BB71" i="1"/>
  <c r="CK71" i="1"/>
  <c r="AQ71" i="1"/>
  <c r="AP71" i="1"/>
  <c r="X71" i="1"/>
  <c r="O71" i="1"/>
  <c r="U71" i="1"/>
  <c r="L71" i="1"/>
  <c r="AD71" i="1"/>
  <c r="BH71" i="1"/>
  <c r="Y71" i="1"/>
  <c r="V71" i="1"/>
  <c r="AX71" i="1"/>
  <c r="AL71" i="1"/>
  <c r="CB71" i="1"/>
  <c r="BG71" i="1"/>
  <c r="CV71" i="1"/>
  <c r="BK71" i="1"/>
  <c r="AK71" i="1"/>
  <c r="S71" i="1"/>
  <c r="BJ71" i="1"/>
  <c r="AY71" i="1"/>
  <c r="CT71" i="1"/>
  <c r="B71" i="1"/>
  <c r="AS71" i="1"/>
  <c r="BQ71" i="1"/>
  <c r="BP71" i="1"/>
  <c r="J71" i="1"/>
  <c r="CG71" i="1"/>
  <c r="CP71" i="1"/>
  <c r="AV71" i="1"/>
  <c r="AU71" i="1"/>
  <c r="E71" i="1"/>
  <c r="BO71" i="6"/>
  <c r="M71" i="6"/>
  <c r="CF71" i="6"/>
  <c r="AF71" i="6"/>
  <c r="BK71" i="6"/>
  <c r="V71" i="6"/>
  <c r="BC71" i="6"/>
  <c r="CL71" i="6"/>
  <c r="BU71" i="6"/>
  <c r="W71" i="6"/>
  <c r="CC71" i="6"/>
  <c r="F71" i="6"/>
  <c r="AA71" i="6"/>
  <c r="BH71" i="6"/>
  <c r="BJ71" i="6"/>
  <c r="BL71" i="6"/>
  <c r="R71" i="6"/>
  <c r="CT71" i="6"/>
  <c r="N71" i="6"/>
  <c r="CU71" i="6"/>
  <c r="BT71" i="6"/>
  <c r="K71" i="6"/>
  <c r="Z71" i="6"/>
  <c r="I71" i="6"/>
  <c r="AR71" i="6"/>
  <c r="AI71" i="6"/>
  <c r="AL71" i="6"/>
  <c r="AN71" i="6"/>
  <c r="AY71" i="6"/>
  <c r="AS71" i="6"/>
  <c r="C71" i="6"/>
  <c r="H71" i="6"/>
  <c r="Y71" i="6"/>
  <c r="Q71" i="6"/>
  <c r="X71" i="6"/>
  <c r="BY71" i="6"/>
  <c r="AT71" i="6"/>
  <c r="BB71" i="6"/>
  <c r="BM71" i="6"/>
  <c r="G71" i="6"/>
  <c r="AE71" i="6"/>
  <c r="CK71" i="6"/>
  <c r="AW71" i="6"/>
  <c r="AG71" i="6"/>
  <c r="T71" i="6"/>
  <c r="BI71" i="6"/>
  <c r="AC71" i="6"/>
  <c r="BF71" i="6"/>
  <c r="CG71" i="6"/>
  <c r="CI71" i="6"/>
  <c r="CD71" i="6"/>
  <c r="BP71" i="6"/>
  <c r="CQ71" i="6"/>
  <c r="CP71" i="6"/>
  <c r="J71" i="6"/>
  <c r="AB71" i="6"/>
  <c r="CW71" i="6"/>
  <c r="AX71" i="6"/>
  <c r="CN71" i="6"/>
  <c r="U71" i="6"/>
  <c r="CV71" i="6"/>
  <c r="S71" i="6"/>
  <c r="BE71" i="6"/>
  <c r="CS71" i="6"/>
  <c r="BD71" i="6"/>
  <c r="AD71" i="6"/>
  <c r="D71" i="6"/>
  <c r="CB71" i="6"/>
  <c r="BW71" i="6"/>
  <c r="CJ71" i="6"/>
  <c r="BV71" i="6"/>
  <c r="AK71" i="6"/>
  <c r="B71" i="6"/>
  <c r="AV71" i="6"/>
  <c r="O71" i="6"/>
  <c r="BS71" i="6"/>
  <c r="E71" i="6"/>
  <c r="CR71" i="6"/>
  <c r="AU71" i="6"/>
  <c r="BN71" i="6"/>
  <c r="AH71" i="6"/>
  <c r="CH71" i="6"/>
  <c r="BX71" i="6"/>
  <c r="AP71" i="6"/>
  <c r="CA71" i="6"/>
  <c r="AM71" i="6"/>
  <c r="BG71" i="6"/>
  <c r="CM71" i="6"/>
  <c r="AQ71" i="6"/>
  <c r="BZ71" i="6"/>
  <c r="P71" i="6"/>
  <c r="BA71" i="6"/>
  <c r="AO71" i="6"/>
  <c r="BR71" i="6"/>
  <c r="CO71" i="6"/>
  <c r="CE71" i="6"/>
  <c r="AZ71" i="6"/>
  <c r="AJ71" i="6"/>
  <c r="BQ71" i="6"/>
  <c r="L71" i="6"/>
  <c r="E72" i="1" l="1"/>
  <c r="AV72" i="1"/>
  <c r="CG72" i="1"/>
  <c r="BP72" i="1"/>
  <c r="AS72" i="1"/>
  <c r="CT72" i="1"/>
  <c r="BJ72" i="1"/>
  <c r="AK72" i="1"/>
  <c r="CV72" i="1"/>
  <c r="CB72" i="1"/>
  <c r="AX72" i="1"/>
  <c r="Y72" i="1"/>
  <c r="AD72" i="1"/>
  <c r="U72" i="1"/>
  <c r="X72" i="1"/>
  <c r="AQ72" i="1"/>
  <c r="BB72" i="1"/>
  <c r="BD72" i="1"/>
  <c r="AE72" i="1"/>
  <c r="CE72" i="1"/>
  <c r="BM72" i="1"/>
  <c r="I72" i="1"/>
  <c r="BA72" i="1"/>
  <c r="H72" i="1"/>
  <c r="AM72" i="1"/>
  <c r="AB72" i="1"/>
  <c r="CJ72" i="1"/>
  <c r="BI72" i="1"/>
  <c r="CU72" i="1"/>
  <c r="BL72" i="1"/>
  <c r="BC72" i="1"/>
  <c r="AF72" i="1"/>
  <c r="BN72" i="1"/>
  <c r="CC72" i="1"/>
  <c r="P72" i="1"/>
  <c r="R72" i="1"/>
  <c r="BU72" i="1"/>
  <c r="AW72" i="1"/>
  <c r="BE72" i="1"/>
  <c r="CL72" i="1"/>
  <c r="BV72" i="1"/>
  <c r="AH72" i="1"/>
  <c r="CD72" i="1"/>
  <c r="CM72" i="1"/>
  <c r="C72" i="1"/>
  <c r="CS72" i="1"/>
  <c r="T72" i="1"/>
  <c r="BZ72" i="1"/>
  <c r="Z72" i="1"/>
  <c r="BW72" i="1"/>
  <c r="AU72" i="1"/>
  <c r="CP72" i="1"/>
  <c r="J72" i="1"/>
  <c r="BQ72" i="1"/>
  <c r="B72" i="1"/>
  <c r="AY72" i="1"/>
  <c r="S72" i="1"/>
  <c r="BK72" i="1"/>
  <c r="BG72" i="1"/>
  <c r="AL72" i="1"/>
  <c r="V72" i="1"/>
  <c r="BH72" i="1"/>
  <c r="L72" i="1"/>
  <c r="O72" i="1"/>
  <c r="AP72" i="1"/>
  <c r="CK72" i="1"/>
  <c r="G72" i="1"/>
  <c r="F72" i="1"/>
  <c r="W72" i="1"/>
  <c r="BY72" i="1"/>
  <c r="AA72" i="1"/>
  <c r="AI72" i="1"/>
  <c r="CN72" i="1"/>
  <c r="CQ72" i="1"/>
  <c r="BF72" i="1"/>
  <c r="CR72" i="1"/>
  <c r="CW72" i="1"/>
  <c r="CI72" i="1"/>
  <c r="AC72" i="1"/>
  <c r="CF72" i="1"/>
  <c r="K72" i="1"/>
  <c r="AO72" i="1"/>
  <c r="BO72" i="1"/>
  <c r="AZ72" i="1"/>
  <c r="AJ72" i="1"/>
  <c r="AR72" i="1"/>
  <c r="BT72" i="1"/>
  <c r="AT72" i="1"/>
  <c r="AG72" i="1"/>
  <c r="CH72" i="1"/>
  <c r="BR72" i="1"/>
  <c r="BS72" i="1"/>
  <c r="CA72" i="1"/>
  <c r="AN72" i="1"/>
  <c r="BX72" i="1"/>
  <c r="CO72" i="1"/>
  <c r="M72" i="1"/>
  <c r="Q72" i="1"/>
  <c r="D72" i="1"/>
  <c r="N72" i="1"/>
  <c r="L72" i="6"/>
  <c r="AJ72" i="6"/>
  <c r="CE72" i="6"/>
  <c r="BR72" i="6"/>
  <c r="BA72" i="6"/>
  <c r="BZ72" i="6"/>
  <c r="CM72" i="6"/>
  <c r="AM72" i="6"/>
  <c r="AP72" i="6"/>
  <c r="CH72" i="6"/>
  <c r="BN72" i="6"/>
  <c r="CR72" i="6"/>
  <c r="BS72" i="6"/>
  <c r="AV72" i="6"/>
  <c r="AK72" i="6"/>
  <c r="CJ72" i="6"/>
  <c r="CB72" i="6"/>
  <c r="AD72" i="6"/>
  <c r="CS72" i="6"/>
  <c r="S72" i="6"/>
  <c r="U72" i="6"/>
  <c r="AX72" i="6"/>
  <c r="AB72" i="6"/>
  <c r="CP72" i="6"/>
  <c r="BP72" i="6"/>
  <c r="CI72" i="6"/>
  <c r="BF72" i="6"/>
  <c r="BI72" i="6"/>
  <c r="AG72" i="6"/>
  <c r="CK72" i="6"/>
  <c r="G72" i="6"/>
  <c r="BB72" i="6"/>
  <c r="BY72" i="6"/>
  <c r="Q72" i="6"/>
  <c r="H72" i="6"/>
  <c r="AS72" i="6"/>
  <c r="AN72" i="6"/>
  <c r="AI72" i="6"/>
  <c r="I72" i="6"/>
  <c r="K72" i="6"/>
  <c r="CU72" i="6"/>
  <c r="CT72" i="6"/>
  <c r="BL72" i="6"/>
  <c r="BH72" i="6"/>
  <c r="F72" i="6"/>
  <c r="W72" i="6"/>
  <c r="CL72" i="6"/>
  <c r="V72" i="6"/>
  <c r="AF72" i="6"/>
  <c r="M72" i="6"/>
  <c r="BQ72" i="6"/>
  <c r="AZ72" i="6"/>
  <c r="CO72" i="6"/>
  <c r="AO72" i="6"/>
  <c r="P72" i="6"/>
  <c r="AQ72" i="6"/>
  <c r="BG72" i="6"/>
  <c r="CA72" i="6"/>
  <c r="BX72" i="6"/>
  <c r="AH72" i="6"/>
  <c r="AU72" i="6"/>
  <c r="E72" i="6"/>
  <c r="O72" i="6"/>
  <c r="B72" i="6"/>
  <c r="BV72" i="6"/>
  <c r="BW72" i="6"/>
  <c r="D72" i="6"/>
  <c r="BD72" i="6"/>
  <c r="BE72" i="6"/>
  <c r="CV72" i="6"/>
  <c r="CN72" i="6"/>
  <c r="CW72" i="6"/>
  <c r="J72" i="6"/>
  <c r="CQ72" i="6"/>
  <c r="CD72" i="6"/>
  <c r="CG72" i="6"/>
  <c r="AC72" i="6"/>
  <c r="T72" i="6"/>
  <c r="AW72" i="6"/>
  <c r="AE72" i="6"/>
  <c r="BM72" i="6"/>
  <c r="AT72" i="6"/>
  <c r="X72" i="6"/>
  <c r="Y72" i="6"/>
  <c r="C72" i="6"/>
  <c r="AY72" i="6"/>
  <c r="AL72" i="6"/>
  <c r="AR72" i="6"/>
  <c r="Z72" i="6"/>
  <c r="BT72" i="6"/>
  <c r="N72" i="6"/>
  <c r="R72" i="6"/>
  <c r="BJ72" i="6"/>
  <c r="AA72" i="6"/>
  <c r="CC72" i="6"/>
  <c r="BU72" i="6"/>
  <c r="BC72" i="6"/>
  <c r="BK72" i="6"/>
  <c r="CF72" i="6"/>
  <c r="BO72" i="6"/>
  <c r="N73" i="1" l="1"/>
  <c r="Q73" i="1"/>
  <c r="CO73" i="1"/>
  <c r="AN73" i="1"/>
  <c r="BS73" i="1"/>
  <c r="CH73" i="1"/>
  <c r="AT73" i="1"/>
  <c r="AR73" i="1"/>
  <c r="AZ73" i="1"/>
  <c r="AO73" i="1"/>
  <c r="CF73" i="1"/>
  <c r="CI73" i="1"/>
  <c r="CR73" i="1"/>
  <c r="CQ73" i="1"/>
  <c r="AI73" i="1"/>
  <c r="BY73" i="1"/>
  <c r="F73" i="1"/>
  <c r="CK73" i="1"/>
  <c r="O73" i="1"/>
  <c r="BH73" i="1"/>
  <c r="AL73" i="1"/>
  <c r="BK73" i="1"/>
  <c r="AY73" i="1"/>
  <c r="BQ73" i="1"/>
  <c r="CP73" i="1"/>
  <c r="BW73" i="1"/>
  <c r="BZ73" i="1"/>
  <c r="CS73" i="1"/>
  <c r="CM73" i="1"/>
  <c r="AH73" i="1"/>
  <c r="CL73" i="1"/>
  <c r="AW73" i="1"/>
  <c r="R73" i="1"/>
  <c r="CC73" i="1"/>
  <c r="AF73" i="1"/>
  <c r="BL73" i="1"/>
  <c r="BI73" i="1"/>
  <c r="AB73" i="1"/>
  <c r="H73" i="1"/>
  <c r="I73" i="1"/>
  <c r="CE73" i="1"/>
  <c r="BD73" i="1"/>
  <c r="AQ73" i="1"/>
  <c r="U73" i="1"/>
  <c r="Y73" i="1"/>
  <c r="CB73" i="1"/>
  <c r="AK73" i="1"/>
  <c r="CT73" i="1"/>
  <c r="BP73" i="1"/>
  <c r="AV73" i="1"/>
  <c r="D73" i="1"/>
  <c r="M73" i="1"/>
  <c r="BX73" i="1"/>
  <c r="CA73" i="1"/>
  <c r="BR73" i="1"/>
  <c r="AG73" i="1"/>
  <c r="BT73" i="1"/>
  <c r="AJ73" i="1"/>
  <c r="BO73" i="1"/>
  <c r="K73" i="1"/>
  <c r="AC73" i="1"/>
  <c r="CW73" i="1"/>
  <c r="BF73" i="1"/>
  <c r="CN73" i="1"/>
  <c r="AA73" i="1"/>
  <c r="W73" i="1"/>
  <c r="G73" i="1"/>
  <c r="AP73" i="1"/>
  <c r="L73" i="1"/>
  <c r="V73" i="1"/>
  <c r="BG73" i="1"/>
  <c r="S73" i="1"/>
  <c r="B73" i="1"/>
  <c r="J73" i="1"/>
  <c r="AU73" i="1"/>
  <c r="Z73" i="1"/>
  <c r="T73" i="1"/>
  <c r="C73" i="1"/>
  <c r="CD73" i="1"/>
  <c r="BV73" i="1"/>
  <c r="BE73" i="1"/>
  <c r="BU73" i="1"/>
  <c r="P73" i="1"/>
  <c r="BN73" i="1"/>
  <c r="BC73" i="1"/>
  <c r="CU73" i="1"/>
  <c r="CJ73" i="1"/>
  <c r="AM73" i="1"/>
  <c r="BA73" i="1"/>
  <c r="BM73" i="1"/>
  <c r="AE73" i="1"/>
  <c r="BB73" i="1"/>
  <c r="X73" i="1"/>
  <c r="AD73" i="1"/>
  <c r="AX73" i="1"/>
  <c r="CV73" i="1"/>
  <c r="BJ73" i="1"/>
  <c r="AS73" i="1"/>
  <c r="CG73" i="1"/>
  <c r="E73" i="1"/>
  <c r="BK73" i="6"/>
  <c r="AA73" i="6"/>
  <c r="BT73" i="6"/>
  <c r="AR73" i="6"/>
  <c r="AY73" i="6"/>
  <c r="Y73" i="6"/>
  <c r="AE73" i="6"/>
  <c r="T73" i="6"/>
  <c r="CG73" i="6"/>
  <c r="CQ73" i="6"/>
  <c r="CW73" i="6"/>
  <c r="CV73" i="6"/>
  <c r="BD73" i="6"/>
  <c r="BW73" i="6"/>
  <c r="B73" i="6"/>
  <c r="E73" i="6"/>
  <c r="AH73" i="6"/>
  <c r="CA73" i="6"/>
  <c r="AQ73" i="6"/>
  <c r="AO73" i="6"/>
  <c r="AZ73" i="6"/>
  <c r="M73" i="6"/>
  <c r="V73" i="6"/>
  <c r="W73" i="6"/>
  <c r="BH73" i="6"/>
  <c r="CT73" i="6"/>
  <c r="K73" i="6"/>
  <c r="AI73" i="6"/>
  <c r="AS73" i="6"/>
  <c r="Q73" i="6"/>
  <c r="BB73" i="6"/>
  <c r="CK73" i="6"/>
  <c r="BI73" i="6"/>
  <c r="CI73" i="6"/>
  <c r="CP73" i="6"/>
  <c r="AX73" i="6"/>
  <c r="S73" i="6"/>
  <c r="AD73" i="6"/>
  <c r="CJ73" i="6"/>
  <c r="AV73" i="6"/>
  <c r="CR73" i="6"/>
  <c r="CH73" i="6"/>
  <c r="AM73" i="6"/>
  <c r="BZ73" i="6"/>
  <c r="BR73" i="6"/>
  <c r="AJ73" i="6"/>
  <c r="BO73" i="6"/>
  <c r="BU73" i="6"/>
  <c r="R73" i="6"/>
  <c r="AT73" i="6"/>
  <c r="CF73" i="6"/>
  <c r="BC73" i="6"/>
  <c r="CC73" i="6"/>
  <c r="BJ73" i="6"/>
  <c r="N73" i="6"/>
  <c r="Z73" i="6"/>
  <c r="AL73" i="6"/>
  <c r="C73" i="6"/>
  <c r="X73" i="6"/>
  <c r="BM73" i="6"/>
  <c r="AW73" i="6"/>
  <c r="AC73" i="6"/>
  <c r="CD73" i="6"/>
  <c r="J73" i="6"/>
  <c r="CN73" i="6"/>
  <c r="BE73" i="6"/>
  <c r="D73" i="6"/>
  <c r="BV73" i="6"/>
  <c r="O73" i="6"/>
  <c r="AU73" i="6"/>
  <c r="BX73" i="6"/>
  <c r="BG73" i="6"/>
  <c r="P73" i="6"/>
  <c r="CO73" i="6"/>
  <c r="BQ73" i="6"/>
  <c r="AF73" i="6"/>
  <c r="CL73" i="6"/>
  <c r="F73" i="6"/>
  <c r="BL73" i="6"/>
  <c r="CU73" i="6"/>
  <c r="I73" i="6"/>
  <c r="AN73" i="6"/>
  <c r="H73" i="6"/>
  <c r="BY73" i="6"/>
  <c r="G73" i="6"/>
  <c r="AG73" i="6"/>
  <c r="BF73" i="6"/>
  <c r="BP73" i="6"/>
  <c r="AB73" i="6"/>
  <c r="U73" i="6"/>
  <c r="CS73" i="6"/>
  <c r="CB73" i="6"/>
  <c r="AK73" i="6"/>
  <c r="BS73" i="6"/>
  <c r="BN73" i="6"/>
  <c r="AP73" i="6"/>
  <c r="CM73" i="6"/>
  <c r="BA73" i="6"/>
  <c r="CE73" i="6"/>
  <c r="L73" i="6"/>
  <c r="E74" i="1" l="1"/>
  <c r="AS74" i="1"/>
  <c r="CV74" i="1"/>
  <c r="AD74" i="1"/>
  <c r="BB74" i="1"/>
  <c r="BM74" i="1"/>
  <c r="AM74" i="1"/>
  <c r="CU74" i="1"/>
  <c r="BN74" i="1"/>
  <c r="BU74" i="1"/>
  <c r="BV74" i="1"/>
  <c r="C74" i="1"/>
  <c r="Z74" i="1"/>
  <c r="J74" i="1"/>
  <c r="S74" i="1"/>
  <c r="V74" i="1"/>
  <c r="AP74" i="1"/>
  <c r="W74" i="1"/>
  <c r="CN74" i="1"/>
  <c r="CW74" i="1"/>
  <c r="K74" i="1"/>
  <c r="AJ74" i="1"/>
  <c r="AG74" i="1"/>
  <c r="CA74" i="1"/>
  <c r="M74" i="1"/>
  <c r="AV74" i="1"/>
  <c r="CT74" i="1"/>
  <c r="CB74" i="1"/>
  <c r="U74" i="1"/>
  <c r="BD74" i="1"/>
  <c r="I74" i="1"/>
  <c r="AB74" i="1"/>
  <c r="BL74" i="1"/>
  <c r="CC74" i="1"/>
  <c r="AW74" i="1"/>
  <c r="AH74" i="1"/>
  <c r="CS74" i="1"/>
  <c r="BW74" i="1"/>
  <c r="BQ74" i="1"/>
  <c r="BK74" i="1"/>
  <c r="BH74" i="1"/>
  <c r="CK74" i="1"/>
  <c r="BY74" i="1"/>
  <c r="CQ74" i="1"/>
  <c r="CI74" i="1"/>
  <c r="AO74" i="1"/>
  <c r="AR74" i="1"/>
  <c r="CH74" i="1"/>
  <c r="AN74" i="1"/>
  <c r="Q74" i="1"/>
  <c r="CG74" i="1"/>
  <c r="BJ74" i="1"/>
  <c r="AX74" i="1"/>
  <c r="X74" i="1"/>
  <c r="AE74" i="1"/>
  <c r="BA74" i="1"/>
  <c r="CJ74" i="1"/>
  <c r="BC74" i="1"/>
  <c r="P74" i="1"/>
  <c r="BE74" i="1"/>
  <c r="CD74" i="1"/>
  <c r="T74" i="1"/>
  <c r="AU74" i="1"/>
  <c r="B74" i="1"/>
  <c r="BG74" i="1"/>
  <c r="L74" i="1"/>
  <c r="G74" i="1"/>
  <c r="AA74" i="1"/>
  <c r="BF74" i="1"/>
  <c r="AC74" i="1"/>
  <c r="BO74" i="1"/>
  <c r="BT74" i="1"/>
  <c r="BR74" i="1"/>
  <c r="BX74" i="1"/>
  <c r="D74" i="1"/>
  <c r="BP74" i="1"/>
  <c r="AK74" i="1"/>
  <c r="Y74" i="1"/>
  <c r="AQ74" i="1"/>
  <c r="CE74" i="1"/>
  <c r="H74" i="1"/>
  <c r="BI74" i="1"/>
  <c r="AF74" i="1"/>
  <c r="R74" i="1"/>
  <c r="CL74" i="1"/>
  <c r="CM74" i="1"/>
  <c r="BZ74" i="1"/>
  <c r="CP74" i="1"/>
  <c r="AY74" i="1"/>
  <c r="AL74" i="1"/>
  <c r="O74" i="1"/>
  <c r="F74" i="1"/>
  <c r="AI74" i="1"/>
  <c r="CR74" i="1"/>
  <c r="CF74" i="1"/>
  <c r="AZ74" i="1"/>
  <c r="AT74" i="1"/>
  <c r="BS74" i="1"/>
  <c r="CO74" i="1"/>
  <c r="N74" i="1"/>
  <c r="L74" i="6"/>
  <c r="BA74" i="6"/>
  <c r="AP74" i="6"/>
  <c r="BS74" i="6"/>
  <c r="CB74" i="6"/>
  <c r="U74" i="6"/>
  <c r="BP74" i="6"/>
  <c r="AG74" i="6"/>
  <c r="BY74" i="6"/>
  <c r="AN74" i="6"/>
  <c r="CU74" i="6"/>
  <c r="F74" i="6"/>
  <c r="AF74" i="6"/>
  <c r="CO74" i="6"/>
  <c r="BG74" i="6"/>
  <c r="AU74" i="6"/>
  <c r="BV74" i="6"/>
  <c r="BE74" i="6"/>
  <c r="J74" i="6"/>
  <c r="AC74" i="6"/>
  <c r="BM74" i="6"/>
  <c r="C74" i="6"/>
  <c r="Z74" i="6"/>
  <c r="BJ74" i="6"/>
  <c r="BC74" i="6"/>
  <c r="AT74" i="6"/>
  <c r="BU74" i="6"/>
  <c r="AJ74" i="6"/>
  <c r="BZ74" i="6"/>
  <c r="CH74" i="6"/>
  <c r="AV74" i="6"/>
  <c r="AD74" i="6"/>
  <c r="AX74" i="6"/>
  <c r="CI74" i="6"/>
  <c r="CK74" i="6"/>
  <c r="Q74" i="6"/>
  <c r="AI74" i="6"/>
  <c r="CT74" i="6"/>
  <c r="W74" i="6"/>
  <c r="M74" i="6"/>
  <c r="AO74" i="6"/>
  <c r="CA74" i="6"/>
  <c r="E74" i="6"/>
  <c r="BW74" i="6"/>
  <c r="CV74" i="6"/>
  <c r="CQ74" i="6"/>
  <c r="T74" i="6"/>
  <c r="Y74" i="6"/>
  <c r="AR74" i="6"/>
  <c r="AA74" i="6"/>
  <c r="CE74" i="6"/>
  <c r="CM74" i="6"/>
  <c r="BN74" i="6"/>
  <c r="AK74" i="6"/>
  <c r="CS74" i="6"/>
  <c r="AB74" i="6"/>
  <c r="BF74" i="6"/>
  <c r="G74" i="6"/>
  <c r="H74" i="6"/>
  <c r="I74" i="6"/>
  <c r="BL74" i="6"/>
  <c r="CL74" i="6"/>
  <c r="BQ74" i="6"/>
  <c r="P74" i="6"/>
  <c r="BX74" i="6"/>
  <c r="O74" i="6"/>
  <c r="D74" i="6"/>
  <c r="CN74" i="6"/>
  <c r="CD74" i="6"/>
  <c r="AW74" i="6"/>
  <c r="X74" i="6"/>
  <c r="AL74" i="6"/>
  <c r="N74" i="6"/>
  <c r="CC74" i="6"/>
  <c r="CF74" i="6"/>
  <c r="R74" i="6"/>
  <c r="BO74" i="6"/>
  <c r="BR74" i="6"/>
  <c r="AM74" i="6"/>
  <c r="CR74" i="6"/>
  <c r="CJ74" i="6"/>
  <c r="S74" i="6"/>
  <c r="CP74" i="6"/>
  <c r="BI74" i="6"/>
  <c r="BB74" i="6"/>
  <c r="AS74" i="6"/>
  <c r="K74" i="6"/>
  <c r="BH74" i="6"/>
  <c r="V74" i="6"/>
  <c r="AZ74" i="6"/>
  <c r="AQ74" i="6"/>
  <c r="AH74" i="6"/>
  <c r="B74" i="6"/>
  <c r="BD74" i="6"/>
  <c r="CW74" i="6"/>
  <c r="CG74" i="6"/>
  <c r="AE74" i="6"/>
  <c r="AY74" i="6"/>
  <c r="BT74" i="6"/>
  <c r="BK74" i="6"/>
  <c r="N75" i="1" l="1"/>
  <c r="BS75" i="1"/>
  <c r="AZ75" i="1"/>
  <c r="CR75" i="1"/>
  <c r="F75" i="1"/>
  <c r="AL75" i="1"/>
  <c r="CP75" i="1"/>
  <c r="CM75" i="1"/>
  <c r="R75" i="1"/>
  <c r="BI75" i="1"/>
  <c r="CE75" i="1"/>
  <c r="Y75" i="1"/>
  <c r="BP75" i="1"/>
  <c r="BX75" i="1"/>
  <c r="BT75" i="1"/>
  <c r="AC75" i="1"/>
  <c r="AA75" i="1"/>
  <c r="L75" i="1"/>
  <c r="B75" i="1"/>
  <c r="T75" i="1"/>
  <c r="BE75" i="1"/>
  <c r="BC75" i="1"/>
  <c r="BA75" i="1"/>
  <c r="X75" i="1"/>
  <c r="BJ75" i="1"/>
  <c r="Q75" i="1"/>
  <c r="CH75" i="1"/>
  <c r="AO75" i="1"/>
  <c r="CQ75" i="1"/>
  <c r="CK75" i="1"/>
  <c r="BK75" i="1"/>
  <c r="BW75" i="1"/>
  <c r="AH75" i="1"/>
  <c r="CC75" i="1"/>
  <c r="AB75" i="1"/>
  <c r="BD75" i="1"/>
  <c r="CB75" i="1"/>
  <c r="AV75" i="1"/>
  <c r="CA75" i="1"/>
  <c r="AJ75" i="1"/>
  <c r="CW75" i="1"/>
  <c r="W75" i="1"/>
  <c r="V75" i="1"/>
  <c r="J75" i="1"/>
  <c r="C75" i="1"/>
  <c r="BU75" i="1"/>
  <c r="CU75" i="1"/>
  <c r="BM75" i="1"/>
  <c r="AD75" i="1"/>
  <c r="AS75" i="1"/>
  <c r="CO75" i="1"/>
  <c r="AT75" i="1"/>
  <c r="CF75" i="1"/>
  <c r="AI75" i="1"/>
  <c r="O75" i="1"/>
  <c r="AY75" i="1"/>
  <c r="BZ75" i="1"/>
  <c r="CL75" i="1"/>
  <c r="AF75" i="1"/>
  <c r="H75" i="1"/>
  <c r="AQ75" i="1"/>
  <c r="AK75" i="1"/>
  <c r="D75" i="1"/>
  <c r="BR75" i="1"/>
  <c r="BO75" i="1"/>
  <c r="BF75" i="1"/>
  <c r="G75" i="1"/>
  <c r="BG75" i="1"/>
  <c r="AU75" i="1"/>
  <c r="CD75" i="1"/>
  <c r="P75" i="1"/>
  <c r="CJ75" i="1"/>
  <c r="AE75" i="1"/>
  <c r="AX75" i="1"/>
  <c r="CG75" i="1"/>
  <c r="AN75" i="1"/>
  <c r="AR75" i="1"/>
  <c r="CI75" i="1"/>
  <c r="BY75" i="1"/>
  <c r="BH75" i="1"/>
  <c r="BQ75" i="1"/>
  <c r="CS75" i="1"/>
  <c r="AW75" i="1"/>
  <c r="BL75" i="1"/>
  <c r="I75" i="1"/>
  <c r="U75" i="1"/>
  <c r="CT75" i="1"/>
  <c r="M75" i="1"/>
  <c r="AG75" i="1"/>
  <c r="K75" i="1"/>
  <c r="CN75" i="1"/>
  <c r="AP75" i="1"/>
  <c r="S75" i="1"/>
  <c r="Z75" i="1"/>
  <c r="BV75" i="1"/>
  <c r="BN75" i="1"/>
  <c r="AM75" i="1"/>
  <c r="BB75" i="1"/>
  <c r="CV75" i="1"/>
  <c r="E75" i="1"/>
  <c r="BK75" i="6"/>
  <c r="AY75" i="6"/>
  <c r="CG75" i="6"/>
  <c r="BD75" i="6"/>
  <c r="AH75" i="6"/>
  <c r="AZ75" i="6"/>
  <c r="BH75" i="6"/>
  <c r="AS75" i="6"/>
  <c r="BI75" i="6"/>
  <c r="S75" i="6"/>
  <c r="CR75" i="6"/>
  <c r="BR75" i="6"/>
  <c r="R75" i="6"/>
  <c r="CC75" i="6"/>
  <c r="AL75" i="6"/>
  <c r="AW75" i="6"/>
  <c r="CN75" i="6"/>
  <c r="O75" i="6"/>
  <c r="P75" i="6"/>
  <c r="CL75" i="6"/>
  <c r="I75" i="6"/>
  <c r="G75" i="6"/>
  <c r="AB75" i="6"/>
  <c r="AK75" i="6"/>
  <c r="CM75" i="6"/>
  <c r="AA75" i="6"/>
  <c r="Y75" i="6"/>
  <c r="CQ75" i="6"/>
  <c r="BW75" i="6"/>
  <c r="CA75" i="6"/>
  <c r="M75" i="6"/>
  <c r="CT75" i="6"/>
  <c r="Q75" i="6"/>
  <c r="CI75" i="6"/>
  <c r="AD75" i="6"/>
  <c r="CH75" i="6"/>
  <c r="AJ75" i="6"/>
  <c r="AT75" i="6"/>
  <c r="BJ75" i="6"/>
  <c r="C75" i="6"/>
  <c r="AC75" i="6"/>
  <c r="BE75" i="6"/>
  <c r="AU75" i="6"/>
  <c r="CO75" i="6"/>
  <c r="F75" i="6"/>
  <c r="AN75" i="6"/>
  <c r="AG75" i="6"/>
  <c r="U75" i="6"/>
  <c r="BS75" i="6"/>
  <c r="BA75" i="6"/>
  <c r="BT75" i="6"/>
  <c r="AE75" i="6"/>
  <c r="CW75" i="6"/>
  <c r="B75" i="6"/>
  <c r="AQ75" i="6"/>
  <c r="V75" i="6"/>
  <c r="K75" i="6"/>
  <c r="BB75" i="6"/>
  <c r="CP75" i="6"/>
  <c r="CJ75" i="6"/>
  <c r="AM75" i="6"/>
  <c r="BO75" i="6"/>
  <c r="CF75" i="6"/>
  <c r="N75" i="6"/>
  <c r="X75" i="6"/>
  <c r="CD75" i="6"/>
  <c r="D75" i="6"/>
  <c r="BX75" i="6"/>
  <c r="BQ75" i="6"/>
  <c r="BL75" i="6"/>
  <c r="H75" i="6"/>
  <c r="BF75" i="6"/>
  <c r="CS75" i="6"/>
  <c r="BN75" i="6"/>
  <c r="CE75" i="6"/>
  <c r="AR75" i="6"/>
  <c r="T75" i="6"/>
  <c r="CV75" i="6"/>
  <c r="E75" i="6"/>
  <c r="AO75" i="6"/>
  <c r="W75" i="6"/>
  <c r="AI75" i="6"/>
  <c r="CK75" i="6"/>
  <c r="AX75" i="6"/>
  <c r="AV75" i="6"/>
  <c r="BZ75" i="6"/>
  <c r="BU75" i="6"/>
  <c r="BC75" i="6"/>
  <c r="Z75" i="6"/>
  <c r="BM75" i="6"/>
  <c r="J75" i="6"/>
  <c r="BV75" i="6"/>
  <c r="BG75" i="6"/>
  <c r="AF75" i="6"/>
  <c r="CU75" i="6"/>
  <c r="BY75" i="6"/>
  <c r="BP75" i="6"/>
  <c r="CB75" i="6"/>
  <c r="AP75" i="6"/>
  <c r="L75" i="6"/>
  <c r="E76" i="1" l="1"/>
  <c r="BB76" i="1"/>
  <c r="BN76" i="1"/>
  <c r="Z76" i="1"/>
  <c r="AP76" i="1"/>
  <c r="K76" i="1"/>
  <c r="M76" i="1"/>
  <c r="U76" i="1"/>
  <c r="BL76" i="1"/>
  <c r="CS76" i="1"/>
  <c r="BH76" i="1"/>
  <c r="CI76" i="1"/>
  <c r="AN76" i="1"/>
  <c r="AX76" i="1"/>
  <c r="CJ76" i="1"/>
  <c r="CD76" i="1"/>
  <c r="BG76" i="1"/>
  <c r="BF76" i="1"/>
  <c r="BR76" i="1"/>
  <c r="AK76" i="1"/>
  <c r="H76" i="1"/>
  <c r="CL76" i="1"/>
  <c r="AY76" i="1"/>
  <c r="AI76" i="1"/>
  <c r="AT76" i="1"/>
  <c r="AS76" i="1"/>
  <c r="BM76" i="1"/>
  <c r="BU76" i="1"/>
  <c r="J76" i="1"/>
  <c r="W76" i="1"/>
  <c r="AJ76" i="1"/>
  <c r="AV76" i="1"/>
  <c r="BD76" i="1"/>
  <c r="CC76" i="1"/>
  <c r="BW76" i="1"/>
  <c r="CK76" i="1"/>
  <c r="AO76" i="1"/>
  <c r="Q76" i="1"/>
  <c r="X76" i="1"/>
  <c r="BC76" i="1"/>
  <c r="T76" i="1"/>
  <c r="L76" i="1"/>
  <c r="AC76" i="1"/>
  <c r="BX76" i="1"/>
  <c r="Y76" i="1"/>
  <c r="BI76" i="1"/>
  <c r="CM76" i="1"/>
  <c r="AL76" i="1"/>
  <c r="CR76" i="1"/>
  <c r="BS76" i="1"/>
  <c r="CV76" i="1"/>
  <c r="AM76" i="1"/>
  <c r="BV76" i="1"/>
  <c r="S76" i="1"/>
  <c r="CN76" i="1"/>
  <c r="AG76" i="1"/>
  <c r="CT76" i="1"/>
  <c r="I76" i="1"/>
  <c r="AW76" i="1"/>
  <c r="BQ76" i="1"/>
  <c r="BY76" i="1"/>
  <c r="AR76" i="1"/>
  <c r="CG76" i="1"/>
  <c r="AE76" i="1"/>
  <c r="P76" i="1"/>
  <c r="AU76" i="1"/>
  <c r="G76" i="1"/>
  <c r="BO76" i="1"/>
  <c r="D76" i="1"/>
  <c r="AQ76" i="1"/>
  <c r="AF76" i="1"/>
  <c r="BZ76" i="1"/>
  <c r="O76" i="1"/>
  <c r="CF76" i="1"/>
  <c r="CO76" i="1"/>
  <c r="AD76" i="1"/>
  <c r="CU76" i="1"/>
  <c r="C76" i="1"/>
  <c r="V76" i="1"/>
  <c r="CW76" i="1"/>
  <c r="CA76" i="1"/>
  <c r="CB76" i="1"/>
  <c r="AB76" i="1"/>
  <c r="AH76" i="1"/>
  <c r="BK76" i="1"/>
  <c r="CQ76" i="1"/>
  <c r="CH76" i="1"/>
  <c r="BJ76" i="1"/>
  <c r="BA76" i="1"/>
  <c r="BE76" i="1"/>
  <c r="B76" i="1"/>
  <c r="AA76" i="1"/>
  <c r="BT76" i="1"/>
  <c r="BP76" i="1"/>
  <c r="CE76" i="1"/>
  <c r="R76" i="1"/>
  <c r="CP76" i="1"/>
  <c r="F76" i="1"/>
  <c r="AZ76" i="1"/>
  <c r="N76" i="1"/>
  <c r="L76" i="6"/>
  <c r="BY76" i="6"/>
  <c r="BV76" i="6"/>
  <c r="BC76" i="6"/>
  <c r="AX76" i="6"/>
  <c r="AI76" i="6"/>
  <c r="CV76" i="6"/>
  <c r="BN76" i="6"/>
  <c r="BL76" i="6"/>
  <c r="BX76" i="6"/>
  <c r="CD76" i="6"/>
  <c r="N76" i="6"/>
  <c r="BO76" i="6"/>
  <c r="CJ76" i="6"/>
  <c r="BB76" i="6"/>
  <c r="V76" i="6"/>
  <c r="B76" i="6"/>
  <c r="AE76" i="6"/>
  <c r="BA76" i="6"/>
  <c r="U76" i="6"/>
  <c r="AN76" i="6"/>
  <c r="CO76" i="6"/>
  <c r="BE76" i="6"/>
  <c r="C76" i="6"/>
  <c r="AT76" i="6"/>
  <c r="CH76" i="6"/>
  <c r="CI76" i="6"/>
  <c r="CT76" i="6"/>
  <c r="CA76" i="6"/>
  <c r="CQ76" i="6"/>
  <c r="AA76" i="6"/>
  <c r="AK76" i="6"/>
  <c r="G76" i="6"/>
  <c r="CL76" i="6"/>
  <c r="O76" i="6"/>
  <c r="AW76" i="6"/>
  <c r="CC76" i="6"/>
  <c r="BR76" i="6"/>
  <c r="S76" i="6"/>
  <c r="AS76" i="6"/>
  <c r="AZ76" i="6"/>
  <c r="BD76" i="6"/>
  <c r="AY76" i="6"/>
  <c r="CB76" i="6"/>
  <c r="AF76" i="6"/>
  <c r="BM76" i="6"/>
  <c r="BZ76" i="6"/>
  <c r="AO76" i="6"/>
  <c r="AR76" i="6"/>
  <c r="BF76" i="6"/>
  <c r="AP76" i="6"/>
  <c r="BP76" i="6"/>
  <c r="CU76" i="6"/>
  <c r="BG76" i="6"/>
  <c r="J76" i="6"/>
  <c r="Z76" i="6"/>
  <c r="BU76" i="6"/>
  <c r="AV76" i="6"/>
  <c r="CK76" i="6"/>
  <c r="W76" i="6"/>
  <c r="E76" i="6"/>
  <c r="T76" i="6"/>
  <c r="CE76" i="6"/>
  <c r="CS76" i="6"/>
  <c r="H76" i="6"/>
  <c r="BQ76" i="6"/>
  <c r="D76" i="6"/>
  <c r="X76" i="6"/>
  <c r="CF76" i="6"/>
  <c r="AM76" i="6"/>
  <c r="CP76" i="6"/>
  <c r="K76" i="6"/>
  <c r="AQ76" i="6"/>
  <c r="CW76" i="6"/>
  <c r="BT76" i="6"/>
  <c r="BS76" i="6"/>
  <c r="AG76" i="6"/>
  <c r="F76" i="6"/>
  <c r="AU76" i="6"/>
  <c r="AC76" i="6"/>
  <c r="BJ76" i="6"/>
  <c r="AJ76" i="6"/>
  <c r="AD76" i="6"/>
  <c r="Q76" i="6"/>
  <c r="M76" i="6"/>
  <c r="BW76" i="6"/>
  <c r="Y76" i="6"/>
  <c r="CM76" i="6"/>
  <c r="AB76" i="6"/>
  <c r="I76" i="6"/>
  <c r="P76" i="6"/>
  <c r="CN76" i="6"/>
  <c r="AL76" i="6"/>
  <c r="R76" i="6"/>
  <c r="CR76" i="6"/>
  <c r="BI76" i="6"/>
  <c r="BH76" i="6"/>
  <c r="AH76" i="6"/>
  <c r="CG76" i="6"/>
  <c r="BK76" i="6"/>
  <c r="N77" i="1" l="1"/>
  <c r="F77" i="1"/>
  <c r="R77" i="1"/>
  <c r="BP77" i="1"/>
  <c r="AA77" i="1"/>
  <c r="BE77" i="1"/>
  <c r="BJ77" i="1"/>
  <c r="CQ77" i="1"/>
  <c r="AH77" i="1"/>
  <c r="CB77" i="1"/>
  <c r="CW77" i="1"/>
  <c r="C77" i="1"/>
  <c r="AD77" i="1"/>
  <c r="CF77" i="1"/>
  <c r="BZ77" i="1"/>
  <c r="AQ77" i="1"/>
  <c r="BO77" i="1"/>
  <c r="AU77" i="1"/>
  <c r="AE77" i="1"/>
  <c r="AR77" i="1"/>
  <c r="BQ77" i="1"/>
  <c r="I77" i="1"/>
  <c r="AG77" i="1"/>
  <c r="S77" i="1"/>
  <c r="AM77" i="1"/>
  <c r="BS77" i="1"/>
  <c r="AL77" i="1"/>
  <c r="BI77" i="1"/>
  <c r="BX77" i="1"/>
  <c r="L77" i="1"/>
  <c r="BC77" i="1"/>
  <c r="Q77" i="1"/>
  <c r="CK77" i="1"/>
  <c r="CC77" i="1"/>
  <c r="AV77" i="1"/>
  <c r="W77" i="1"/>
  <c r="BU77" i="1"/>
  <c r="AS77" i="1"/>
  <c r="AI77" i="1"/>
  <c r="CL77" i="1"/>
  <c r="AK77" i="1"/>
  <c r="BF77" i="1"/>
  <c r="CD77" i="1"/>
  <c r="AX77" i="1"/>
  <c r="CI77" i="1"/>
  <c r="CS77" i="1"/>
  <c r="U77" i="1"/>
  <c r="K77" i="1"/>
  <c r="Z77" i="1"/>
  <c r="BB77" i="1"/>
  <c r="AZ77" i="1"/>
  <c r="CP77" i="1"/>
  <c r="CE77" i="1"/>
  <c r="BT77" i="1"/>
  <c r="B77" i="1"/>
  <c r="BA77" i="1"/>
  <c r="CH77" i="1"/>
  <c r="BK77" i="1"/>
  <c r="AB77" i="1"/>
  <c r="CA77" i="1"/>
  <c r="V77" i="1"/>
  <c r="CU77" i="1"/>
  <c r="CO77" i="1"/>
  <c r="O77" i="1"/>
  <c r="AF77" i="1"/>
  <c r="D77" i="1"/>
  <c r="G77" i="1"/>
  <c r="P77" i="1"/>
  <c r="CG77" i="1"/>
  <c r="BY77" i="1"/>
  <c r="AW77" i="1"/>
  <c r="CT77" i="1"/>
  <c r="CN77" i="1"/>
  <c r="BV77" i="1"/>
  <c r="CV77" i="1"/>
  <c r="CR77" i="1"/>
  <c r="CM77" i="1"/>
  <c r="Y77" i="1"/>
  <c r="AC77" i="1"/>
  <c r="T77" i="1"/>
  <c r="X77" i="1"/>
  <c r="AO77" i="1"/>
  <c r="BW77" i="1"/>
  <c r="BD77" i="1"/>
  <c r="AJ77" i="1"/>
  <c r="J77" i="1"/>
  <c r="BM77" i="1"/>
  <c r="AT77" i="1"/>
  <c r="AY77" i="1"/>
  <c r="H77" i="1"/>
  <c r="BR77" i="1"/>
  <c r="BG77" i="1"/>
  <c r="CJ77" i="1"/>
  <c r="AN77" i="1"/>
  <c r="BH77" i="1"/>
  <c r="BL77" i="1"/>
  <c r="M77" i="1"/>
  <c r="AP77" i="1"/>
  <c r="BN77" i="1"/>
  <c r="E77" i="1"/>
  <c r="BK77" i="6"/>
  <c r="BI77" i="6"/>
  <c r="CN77" i="6"/>
  <c r="CM77" i="6"/>
  <c r="Q77" i="6"/>
  <c r="AC77" i="6"/>
  <c r="F77" i="6"/>
  <c r="CW77" i="6"/>
  <c r="K77" i="6"/>
  <c r="AM77" i="6"/>
  <c r="X77" i="6"/>
  <c r="BQ77" i="6"/>
  <c r="CS77" i="6"/>
  <c r="T77" i="6"/>
  <c r="W77" i="6"/>
  <c r="AV77" i="6"/>
  <c r="Z77" i="6"/>
  <c r="BG77" i="6"/>
  <c r="BP77" i="6"/>
  <c r="BF77" i="6"/>
  <c r="AO77" i="6"/>
  <c r="BM77" i="6"/>
  <c r="CB77" i="6"/>
  <c r="BD77" i="6"/>
  <c r="AS77" i="6"/>
  <c r="BR77" i="6"/>
  <c r="AW77" i="6"/>
  <c r="CL77" i="6"/>
  <c r="AK77" i="6"/>
  <c r="CQ77" i="6"/>
  <c r="CT77" i="6"/>
  <c r="CH77" i="6"/>
  <c r="C77" i="6"/>
  <c r="CO77" i="6"/>
  <c r="U77" i="6"/>
  <c r="AE77" i="6"/>
  <c r="V77" i="6"/>
  <c r="CJ77" i="6"/>
  <c r="N77" i="6"/>
  <c r="BX77" i="6"/>
  <c r="BN77" i="6"/>
  <c r="AI77" i="6"/>
  <c r="BC77" i="6"/>
  <c r="BY77" i="6"/>
  <c r="AH77" i="6"/>
  <c r="R77" i="6"/>
  <c r="I77" i="6"/>
  <c r="BW77" i="6"/>
  <c r="AJ77" i="6"/>
  <c r="BS77" i="6"/>
  <c r="CG77" i="6"/>
  <c r="BH77" i="6"/>
  <c r="CR77" i="6"/>
  <c r="AL77" i="6"/>
  <c r="P77" i="6"/>
  <c r="AB77" i="6"/>
  <c r="Y77" i="6"/>
  <c r="M77" i="6"/>
  <c r="AD77" i="6"/>
  <c r="BJ77" i="6"/>
  <c r="AU77" i="6"/>
  <c r="AG77" i="6"/>
  <c r="BT77" i="6"/>
  <c r="AQ77" i="6"/>
  <c r="CP77" i="6"/>
  <c r="CF77" i="6"/>
  <c r="D77" i="6"/>
  <c r="H77" i="6"/>
  <c r="CE77" i="6"/>
  <c r="E77" i="6"/>
  <c r="CK77" i="6"/>
  <c r="BU77" i="6"/>
  <c r="J77" i="6"/>
  <c r="CU77" i="6"/>
  <c r="AP77" i="6"/>
  <c r="AR77" i="6"/>
  <c r="BZ77" i="6"/>
  <c r="AF77" i="6"/>
  <c r="AY77" i="6"/>
  <c r="AZ77" i="6"/>
  <c r="S77" i="6"/>
  <c r="CC77" i="6"/>
  <c r="O77" i="6"/>
  <c r="G77" i="6"/>
  <c r="AA77" i="6"/>
  <c r="CA77" i="6"/>
  <c r="CI77" i="6"/>
  <c r="AT77" i="6"/>
  <c r="BE77" i="6"/>
  <c r="AN77" i="6"/>
  <c r="BA77" i="6"/>
  <c r="B77" i="6"/>
  <c r="BB77" i="6"/>
  <c r="BO77" i="6"/>
  <c r="CD77" i="6"/>
  <c r="BL77" i="6"/>
  <c r="CV77" i="6"/>
  <c r="AX77" i="6"/>
  <c r="BV77" i="6"/>
  <c r="L77" i="6"/>
  <c r="E78" i="1" l="1"/>
  <c r="AP78" i="1"/>
  <c r="BL78" i="1"/>
  <c r="AN78" i="1"/>
  <c r="BG78" i="1"/>
  <c r="H78" i="1"/>
  <c r="AT78" i="1"/>
  <c r="J78" i="1"/>
  <c r="BD78" i="1"/>
  <c r="AO78" i="1"/>
  <c r="T78" i="1"/>
  <c r="Y78" i="1"/>
  <c r="CR78" i="1"/>
  <c r="BV78" i="1"/>
  <c r="CT78" i="1"/>
  <c r="BY78" i="1"/>
  <c r="P78" i="1"/>
  <c r="D78" i="1"/>
  <c r="O78" i="1"/>
  <c r="CU78" i="1"/>
  <c r="CA78" i="1"/>
  <c r="BK78" i="1"/>
  <c r="BA78" i="1"/>
  <c r="BT78" i="1"/>
  <c r="CP78" i="1"/>
  <c r="BB78" i="1"/>
  <c r="K78" i="1"/>
  <c r="CS78" i="1"/>
  <c r="AX78" i="1"/>
  <c r="BF78" i="1"/>
  <c r="CL78" i="1"/>
  <c r="AS78" i="1"/>
  <c r="W78" i="1"/>
  <c r="CC78" i="1"/>
  <c r="Q78" i="1"/>
  <c r="L78" i="1"/>
  <c r="BI78" i="1"/>
  <c r="BS78" i="1"/>
  <c r="S78" i="1"/>
  <c r="I78" i="1"/>
  <c r="AR78" i="1"/>
  <c r="AU78" i="1"/>
  <c r="AQ78" i="1"/>
  <c r="CF78" i="1"/>
  <c r="C78" i="1"/>
  <c r="CB78" i="1"/>
  <c r="CQ78" i="1"/>
  <c r="BE78" i="1"/>
  <c r="BP78" i="1"/>
  <c r="F78" i="1"/>
  <c r="BN78" i="1"/>
  <c r="M78" i="1"/>
  <c r="BH78" i="1"/>
  <c r="CJ78" i="1"/>
  <c r="BR78" i="1"/>
  <c r="AY78" i="1"/>
  <c r="BM78" i="1"/>
  <c r="AJ78" i="1"/>
  <c r="BW78" i="1"/>
  <c r="X78" i="1"/>
  <c r="AC78" i="1"/>
  <c r="CM78" i="1"/>
  <c r="CV78" i="1"/>
  <c r="CN78" i="1"/>
  <c r="AW78" i="1"/>
  <c r="CG78" i="1"/>
  <c r="G78" i="1"/>
  <c r="AF78" i="1"/>
  <c r="CO78" i="1"/>
  <c r="V78" i="1"/>
  <c r="AB78" i="1"/>
  <c r="CH78" i="1"/>
  <c r="B78" i="1"/>
  <c r="CE78" i="1"/>
  <c r="AZ78" i="1"/>
  <c r="Z78" i="1"/>
  <c r="U78" i="1"/>
  <c r="CI78" i="1"/>
  <c r="CD78" i="1"/>
  <c r="AK78" i="1"/>
  <c r="AI78" i="1"/>
  <c r="BU78" i="1"/>
  <c r="AV78" i="1"/>
  <c r="CK78" i="1"/>
  <c r="BC78" i="1"/>
  <c r="BX78" i="1"/>
  <c r="AL78" i="1"/>
  <c r="AM78" i="1"/>
  <c r="AG78" i="1"/>
  <c r="BQ78" i="1"/>
  <c r="AE78" i="1"/>
  <c r="BO78" i="1"/>
  <c r="BZ78" i="1"/>
  <c r="AD78" i="1"/>
  <c r="CW78" i="1"/>
  <c r="AH78" i="1"/>
  <c r="BJ78" i="1"/>
  <c r="AA78" i="1"/>
  <c r="R78" i="1"/>
  <c r="N78" i="1"/>
  <c r="AX78" i="6"/>
  <c r="BO78" i="6"/>
  <c r="B78" i="6"/>
  <c r="AT78" i="6"/>
  <c r="CA78" i="6"/>
  <c r="CC78" i="6"/>
  <c r="AZ78" i="6"/>
  <c r="AF78" i="6"/>
  <c r="AR78" i="6"/>
  <c r="CU78" i="6"/>
  <c r="BU78" i="6"/>
  <c r="E78" i="6"/>
  <c r="H78" i="6"/>
  <c r="CF78" i="6"/>
  <c r="AQ78" i="6"/>
  <c r="AG78" i="6"/>
  <c r="BJ78" i="6"/>
  <c r="M78" i="6"/>
  <c r="AB78" i="6"/>
  <c r="AL78" i="6"/>
  <c r="BH78" i="6"/>
  <c r="BS78" i="6"/>
  <c r="BW78" i="6"/>
  <c r="R78" i="6"/>
  <c r="BY78" i="6"/>
  <c r="AI78" i="6"/>
  <c r="BX78" i="6"/>
  <c r="CJ78" i="6"/>
  <c r="AE78" i="6"/>
  <c r="CO78" i="6"/>
  <c r="CH78" i="6"/>
  <c r="CQ78" i="6"/>
  <c r="CL78" i="6"/>
  <c r="BR78" i="6"/>
  <c r="BD78" i="6"/>
  <c r="BM78" i="6"/>
  <c r="BF78" i="6"/>
  <c r="BG78" i="6"/>
  <c r="AV78" i="6"/>
  <c r="T78" i="6"/>
  <c r="BQ78" i="6"/>
  <c r="AM78" i="6"/>
  <c r="CW78" i="6"/>
  <c r="AC78" i="6"/>
  <c r="CM78" i="6"/>
  <c r="BI78" i="6"/>
  <c r="L78" i="6"/>
  <c r="BL78" i="6"/>
  <c r="AN78" i="6"/>
  <c r="G78" i="6"/>
  <c r="BV78" i="6"/>
  <c r="CV78" i="6"/>
  <c r="CD78" i="6"/>
  <c r="BB78" i="6"/>
  <c r="BA78" i="6"/>
  <c r="BE78" i="6"/>
  <c r="CI78" i="6"/>
  <c r="AA78" i="6"/>
  <c r="O78" i="6"/>
  <c r="S78" i="6"/>
  <c r="AY78" i="6"/>
  <c r="BZ78" i="6"/>
  <c r="AP78" i="6"/>
  <c r="J78" i="6"/>
  <c r="CK78" i="6"/>
  <c r="CE78" i="6"/>
  <c r="D78" i="6"/>
  <c r="CP78" i="6"/>
  <c r="BT78" i="6"/>
  <c r="AU78" i="6"/>
  <c r="AD78" i="6"/>
  <c r="Y78" i="6"/>
  <c r="P78" i="6"/>
  <c r="CR78" i="6"/>
  <c r="CG78" i="6"/>
  <c r="AJ78" i="6"/>
  <c r="I78" i="6"/>
  <c r="AH78" i="6"/>
  <c r="BC78" i="6"/>
  <c r="BN78" i="6"/>
  <c r="N78" i="6"/>
  <c r="V78" i="6"/>
  <c r="U78" i="6"/>
  <c r="C78" i="6"/>
  <c r="CT78" i="6"/>
  <c r="AK78" i="6"/>
  <c r="AW78" i="6"/>
  <c r="AS78" i="6"/>
  <c r="CB78" i="6"/>
  <c r="AO78" i="6"/>
  <c r="BP78" i="6"/>
  <c r="Z78" i="6"/>
  <c r="W78" i="6"/>
  <c r="CS78" i="6"/>
  <c r="X78" i="6"/>
  <c r="K78" i="6"/>
  <c r="F78" i="6"/>
  <c r="Q78" i="6"/>
  <c r="CN78" i="6"/>
  <c r="BK78" i="6"/>
  <c r="N79" i="1" l="1"/>
  <c r="AA79" i="1"/>
  <c r="AH79" i="1"/>
  <c r="AD79" i="1"/>
  <c r="BO79" i="1"/>
  <c r="BQ79" i="1"/>
  <c r="AM79" i="1"/>
  <c r="BX79" i="1"/>
  <c r="CK79" i="1"/>
  <c r="BU79" i="1"/>
  <c r="AK79" i="1"/>
  <c r="CI79" i="1"/>
  <c r="Z79" i="1"/>
  <c r="CE79" i="1"/>
  <c r="CH79" i="1"/>
  <c r="V79" i="1"/>
  <c r="AF79" i="1"/>
  <c r="CG79" i="1"/>
  <c r="CN79" i="1"/>
  <c r="CM79" i="1"/>
  <c r="X79" i="1"/>
  <c r="AJ79" i="1"/>
  <c r="AY79" i="1"/>
  <c r="CJ79" i="1"/>
  <c r="M79" i="1"/>
  <c r="F79" i="1"/>
  <c r="BE79" i="1"/>
  <c r="CB79" i="1"/>
  <c r="CF79" i="1"/>
  <c r="AU79" i="1"/>
  <c r="I79" i="1"/>
  <c r="BS79" i="1"/>
  <c r="L79" i="1"/>
  <c r="CC79" i="1"/>
  <c r="AS79" i="1"/>
  <c r="BF79" i="1"/>
  <c r="CS79" i="1"/>
  <c r="BB79" i="1"/>
  <c r="BT79" i="1"/>
  <c r="BK79" i="1"/>
  <c r="CU79" i="1"/>
  <c r="D79" i="1"/>
  <c r="BY79" i="1"/>
  <c r="BV79" i="1"/>
  <c r="Y79" i="1"/>
  <c r="AO79" i="1"/>
  <c r="J79" i="1"/>
  <c r="H79" i="1"/>
  <c r="AN79" i="1"/>
  <c r="AP79" i="1"/>
  <c r="R79" i="1"/>
  <c r="BJ79" i="1"/>
  <c r="CW79" i="1"/>
  <c r="BZ79" i="1"/>
  <c r="AE79" i="1"/>
  <c r="AG79" i="1"/>
  <c r="AL79" i="1"/>
  <c r="BC79" i="1"/>
  <c r="AV79" i="1"/>
  <c r="AI79" i="1"/>
  <c r="CD79" i="1"/>
  <c r="U79" i="1"/>
  <c r="AZ79" i="1"/>
  <c r="B79" i="1"/>
  <c r="AB79" i="1"/>
  <c r="CO79" i="1"/>
  <c r="G79" i="1"/>
  <c r="AW79" i="1"/>
  <c r="CV79" i="1"/>
  <c r="AC79" i="1"/>
  <c r="BW79" i="1"/>
  <c r="BM79" i="1"/>
  <c r="BR79" i="1"/>
  <c r="BH79" i="1"/>
  <c r="BN79" i="1"/>
  <c r="BP79" i="1"/>
  <c r="CQ79" i="1"/>
  <c r="C79" i="1"/>
  <c r="AQ79" i="1"/>
  <c r="AR79" i="1"/>
  <c r="S79" i="1"/>
  <c r="BI79" i="1"/>
  <c r="Q79" i="1"/>
  <c r="W79" i="1"/>
  <c r="CL79" i="1"/>
  <c r="AX79" i="1"/>
  <c r="K79" i="1"/>
  <c r="CP79" i="1"/>
  <c r="BA79" i="1"/>
  <c r="CA79" i="1"/>
  <c r="O79" i="1"/>
  <c r="P79" i="1"/>
  <c r="CT79" i="1"/>
  <c r="CR79" i="1"/>
  <c r="T79" i="1"/>
  <c r="BD79" i="1"/>
  <c r="AT79" i="1"/>
  <c r="BG79" i="1"/>
  <c r="BL79" i="1"/>
  <c r="E79" i="1"/>
  <c r="X79" i="6"/>
  <c r="BP79" i="6"/>
  <c r="CT79" i="6"/>
  <c r="I79" i="6"/>
  <c r="AD79" i="6"/>
  <c r="AP79" i="6"/>
  <c r="O79" i="6"/>
  <c r="CD79" i="6"/>
  <c r="L79" i="6"/>
  <c r="BQ79" i="6"/>
  <c r="BD79" i="6"/>
  <c r="AE79" i="6"/>
  <c r="BW79" i="6"/>
  <c r="BJ79" i="6"/>
  <c r="H79" i="6"/>
  <c r="AZ79" i="6"/>
  <c r="CA79" i="6"/>
  <c r="B79" i="6"/>
  <c r="AX79" i="6"/>
  <c r="CN79" i="6"/>
  <c r="W79" i="6"/>
  <c r="AW79" i="6"/>
  <c r="U79" i="6"/>
  <c r="BC79" i="6"/>
  <c r="P79" i="6"/>
  <c r="D79" i="6"/>
  <c r="AY79" i="6"/>
  <c r="BA79" i="6"/>
  <c r="AN79" i="6"/>
  <c r="CW79" i="6"/>
  <c r="BF79" i="6"/>
  <c r="CH79" i="6"/>
  <c r="BY79" i="6"/>
  <c r="AB79" i="6"/>
  <c r="BU79" i="6"/>
  <c r="BK79" i="6"/>
  <c r="K79" i="6"/>
  <c r="Z79" i="6"/>
  <c r="AO79" i="6"/>
  <c r="AK79" i="6"/>
  <c r="C79" i="6"/>
  <c r="BN79" i="6"/>
  <c r="AH79" i="6"/>
  <c r="AJ79" i="6"/>
  <c r="CR79" i="6"/>
  <c r="Y79" i="6"/>
  <c r="AU79" i="6"/>
  <c r="CP79" i="6"/>
  <c r="CE79" i="6"/>
  <c r="J79" i="6"/>
  <c r="BZ79" i="6"/>
  <c r="S79" i="6"/>
  <c r="AA79" i="6"/>
  <c r="BE79" i="6"/>
  <c r="BB79" i="6"/>
  <c r="CV79" i="6"/>
  <c r="G79" i="6"/>
  <c r="BL79" i="6"/>
  <c r="BI79" i="6"/>
  <c r="AC79" i="6"/>
  <c r="AM79" i="6"/>
  <c r="T79" i="6"/>
  <c r="BG79" i="6"/>
  <c r="BM79" i="6"/>
  <c r="BR79" i="6"/>
  <c r="CQ79" i="6"/>
  <c r="CO79" i="6"/>
  <c r="CJ79" i="6"/>
  <c r="AI79" i="6"/>
  <c r="R79" i="6"/>
  <c r="BS79" i="6"/>
  <c r="AL79" i="6"/>
  <c r="M79" i="6"/>
  <c r="AG79" i="6"/>
  <c r="CF79" i="6"/>
  <c r="E79" i="6"/>
  <c r="CU79" i="6"/>
  <c r="AF79" i="6"/>
  <c r="CC79" i="6"/>
  <c r="AT79" i="6"/>
  <c r="BO79" i="6"/>
  <c r="F79" i="6"/>
  <c r="CB79" i="6"/>
  <c r="N79" i="6"/>
  <c r="CG79" i="6"/>
  <c r="BT79" i="6"/>
  <c r="CK79" i="6"/>
  <c r="CI79" i="6"/>
  <c r="BV79" i="6"/>
  <c r="CM79" i="6"/>
  <c r="AV79" i="6"/>
  <c r="CL79" i="6"/>
  <c r="BX79" i="6"/>
  <c r="BH79" i="6"/>
  <c r="AQ79" i="6"/>
  <c r="AR79" i="6"/>
  <c r="Q79" i="6"/>
  <c r="CS79" i="6"/>
  <c r="AS79" i="6"/>
  <c r="V79" i="6"/>
  <c r="E80" i="1" l="1"/>
  <c r="BG80" i="1"/>
  <c r="BD80" i="1"/>
  <c r="CR80" i="1"/>
  <c r="P80" i="1"/>
  <c r="CA80" i="1"/>
  <c r="CP80" i="1"/>
  <c r="AX80" i="1"/>
  <c r="W80" i="1"/>
  <c r="BI80" i="1"/>
  <c r="AR80" i="1"/>
  <c r="C80" i="1"/>
  <c r="BP80" i="1"/>
  <c r="BH80" i="1"/>
  <c r="BM80" i="1"/>
  <c r="AC80" i="1"/>
  <c r="AW80" i="1"/>
  <c r="CO80" i="1"/>
  <c r="B80" i="1"/>
  <c r="U80" i="1"/>
  <c r="AI80" i="1"/>
  <c r="BC80" i="1"/>
  <c r="AG80" i="1"/>
  <c r="BZ80" i="1"/>
  <c r="BJ80" i="1"/>
  <c r="AP80" i="1"/>
  <c r="H80" i="1"/>
  <c r="AO80" i="1"/>
  <c r="BV80" i="1"/>
  <c r="D80" i="1"/>
  <c r="BK80" i="1"/>
  <c r="BB80" i="1"/>
  <c r="BF80" i="1"/>
  <c r="CC80" i="1"/>
  <c r="BS80" i="1"/>
  <c r="AU80" i="1"/>
  <c r="CB80" i="1"/>
  <c r="F80" i="1"/>
  <c r="CJ80" i="1"/>
  <c r="AJ80" i="1"/>
  <c r="CM80" i="1"/>
  <c r="CG80" i="1"/>
  <c r="V80" i="1"/>
  <c r="CE80" i="1"/>
  <c r="CI80" i="1"/>
  <c r="BU80" i="1"/>
  <c r="BX80" i="1"/>
  <c r="BQ80" i="1"/>
  <c r="AD80" i="1"/>
  <c r="AA80" i="1"/>
  <c r="BL80" i="1"/>
  <c r="AT80" i="1"/>
  <c r="T80" i="1"/>
  <c r="CT80" i="1"/>
  <c r="O80" i="1"/>
  <c r="BA80" i="1"/>
  <c r="K80" i="1"/>
  <c r="CL80" i="1"/>
  <c r="Q80" i="1"/>
  <c r="S80" i="1"/>
  <c r="AQ80" i="1"/>
  <c r="CQ80" i="1"/>
  <c r="BN80" i="1"/>
  <c r="BR80" i="1"/>
  <c r="BW80" i="1"/>
  <c r="CV80" i="1"/>
  <c r="G80" i="1"/>
  <c r="AB80" i="1"/>
  <c r="AZ80" i="1"/>
  <c r="CD80" i="1"/>
  <c r="AV80" i="1"/>
  <c r="AL80" i="1"/>
  <c r="AE80" i="1"/>
  <c r="CW80" i="1"/>
  <c r="R80" i="1"/>
  <c r="AN80" i="1"/>
  <c r="J80" i="1"/>
  <c r="Y80" i="1"/>
  <c r="BY80" i="1"/>
  <c r="CU80" i="1"/>
  <c r="BT80" i="1"/>
  <c r="CS80" i="1"/>
  <c r="AS80" i="1"/>
  <c r="L80" i="1"/>
  <c r="I80" i="1"/>
  <c r="CF80" i="1"/>
  <c r="BE80" i="1"/>
  <c r="M80" i="1"/>
  <c r="AY80" i="1"/>
  <c r="X80" i="1"/>
  <c r="CN80" i="1"/>
  <c r="AF80" i="1"/>
  <c r="CH80" i="1"/>
  <c r="Z80" i="1"/>
  <c r="AK80" i="1"/>
  <c r="CK80" i="1"/>
  <c r="AM80" i="1"/>
  <c r="BO80" i="1"/>
  <c r="AH80" i="1"/>
  <c r="N80" i="1"/>
  <c r="AR80" i="6"/>
  <c r="CL80" i="6"/>
  <c r="CI80" i="6"/>
  <c r="N80" i="6"/>
  <c r="AT80" i="6"/>
  <c r="E80" i="6"/>
  <c r="AL80" i="6"/>
  <c r="CJ80" i="6"/>
  <c r="CQ80" i="6"/>
  <c r="BM80" i="6"/>
  <c r="T80" i="6"/>
  <c r="AC80" i="6"/>
  <c r="BL80" i="6"/>
  <c r="CV80" i="6"/>
  <c r="BE80" i="6"/>
  <c r="S80" i="6"/>
  <c r="J80" i="6"/>
  <c r="CP80" i="6"/>
  <c r="Y80" i="6"/>
  <c r="AJ80" i="6"/>
  <c r="BN80" i="6"/>
  <c r="AK80" i="6"/>
  <c r="Z80" i="6"/>
  <c r="BK80" i="6"/>
  <c r="AB80" i="6"/>
  <c r="CH80" i="6"/>
  <c r="CW80" i="6"/>
  <c r="BA80" i="6"/>
  <c r="D80" i="6"/>
  <c r="BC80" i="6"/>
  <c r="AW80" i="6"/>
  <c r="CN80" i="6"/>
  <c r="B80" i="6"/>
  <c r="AZ80" i="6"/>
  <c r="BJ80" i="6"/>
  <c r="AE80" i="6"/>
  <c r="BQ80" i="6"/>
  <c r="CD80" i="6"/>
  <c r="AP80" i="6"/>
  <c r="I80" i="6"/>
  <c r="BP80" i="6"/>
  <c r="V80" i="6"/>
  <c r="CS80" i="6"/>
  <c r="BH80" i="6"/>
  <c r="CM80" i="6"/>
  <c r="BT80" i="6"/>
  <c r="F80" i="6"/>
  <c r="AF80" i="6"/>
  <c r="AG80" i="6"/>
  <c r="R80" i="6"/>
  <c r="AS80" i="6"/>
  <c r="Q80" i="6"/>
  <c r="AQ80" i="6"/>
  <c r="BX80" i="6"/>
  <c r="AV80" i="6"/>
  <c r="BV80" i="6"/>
  <c r="CK80" i="6"/>
  <c r="CG80" i="6"/>
  <c r="CB80" i="6"/>
  <c r="BO80" i="6"/>
  <c r="CC80" i="6"/>
  <c r="CU80" i="6"/>
  <c r="CF80" i="6"/>
  <c r="M80" i="6"/>
  <c r="BS80" i="6"/>
  <c r="AI80" i="6"/>
  <c r="CO80" i="6"/>
  <c r="BR80" i="6"/>
  <c r="BG80" i="6"/>
  <c r="AM80" i="6"/>
  <c r="BI80" i="6"/>
  <c r="G80" i="6"/>
  <c r="BB80" i="6"/>
  <c r="AA80" i="6"/>
  <c r="BZ80" i="6"/>
  <c r="CE80" i="6"/>
  <c r="AU80" i="6"/>
  <c r="CR80" i="6"/>
  <c r="AH80" i="6"/>
  <c r="C80" i="6"/>
  <c r="AO80" i="6"/>
  <c r="K80" i="6"/>
  <c r="BU80" i="6"/>
  <c r="BY80" i="6"/>
  <c r="BF80" i="6"/>
  <c r="AN80" i="6"/>
  <c r="AY80" i="6"/>
  <c r="P80" i="6"/>
  <c r="U80" i="6"/>
  <c r="W80" i="6"/>
  <c r="AX80" i="6"/>
  <c r="CA80" i="6"/>
  <c r="H80" i="6"/>
  <c r="BW80" i="6"/>
  <c r="BD80" i="6"/>
  <c r="L80" i="6"/>
  <c r="O80" i="6"/>
  <c r="AD80" i="6"/>
  <c r="CT80" i="6"/>
  <c r="X80" i="6"/>
  <c r="N81" i="1" l="1"/>
  <c r="BO81" i="1"/>
  <c r="CK81" i="1"/>
  <c r="Z81" i="1"/>
  <c r="AF81" i="1"/>
  <c r="X81" i="1"/>
  <c r="M81" i="1"/>
  <c r="CF81" i="1"/>
  <c r="L81" i="1"/>
  <c r="CS81" i="1"/>
  <c r="CU81" i="1"/>
  <c r="Y81" i="1"/>
  <c r="AN81" i="1"/>
  <c r="CW81" i="1"/>
  <c r="AL81" i="1"/>
  <c r="CD81" i="1"/>
  <c r="AB81" i="1"/>
  <c r="CV81" i="1"/>
  <c r="BR81" i="1"/>
  <c r="CQ81" i="1"/>
  <c r="S81" i="1"/>
  <c r="CL81" i="1"/>
  <c r="BA81" i="1"/>
  <c r="CT81" i="1"/>
  <c r="AT81" i="1"/>
  <c r="AA81" i="1"/>
  <c r="BQ81" i="1"/>
  <c r="BU81" i="1"/>
  <c r="CE81" i="1"/>
  <c r="CG81" i="1"/>
  <c r="AJ81" i="1"/>
  <c r="F81" i="1"/>
  <c r="AU81" i="1"/>
  <c r="CC81" i="1"/>
  <c r="BB81" i="1"/>
  <c r="D81" i="1"/>
  <c r="AO81" i="1"/>
  <c r="AP81" i="1"/>
  <c r="BZ81" i="1"/>
  <c r="BC81" i="1"/>
  <c r="U81" i="1"/>
  <c r="CO81" i="1"/>
  <c r="AC81" i="1"/>
  <c r="BH81" i="1"/>
  <c r="C81" i="1"/>
  <c r="BI81" i="1"/>
  <c r="AX81" i="1"/>
  <c r="CA81" i="1"/>
  <c r="CR81" i="1"/>
  <c r="BG81" i="1"/>
  <c r="AH81" i="1"/>
  <c r="AM81" i="1"/>
  <c r="AK81" i="1"/>
  <c r="CH81" i="1"/>
  <c r="CN81" i="1"/>
  <c r="AY81" i="1"/>
  <c r="BE81" i="1"/>
  <c r="I81" i="1"/>
  <c r="AS81" i="1"/>
  <c r="BT81" i="1"/>
  <c r="BY81" i="1"/>
  <c r="J81" i="1"/>
  <c r="R81" i="1"/>
  <c r="AE81" i="1"/>
  <c r="AV81" i="1"/>
  <c r="AZ81" i="1"/>
  <c r="G81" i="1"/>
  <c r="BW81" i="1"/>
  <c r="BN81" i="1"/>
  <c r="AQ81" i="1"/>
  <c r="Q81" i="1"/>
  <c r="K81" i="1"/>
  <c r="O81" i="1"/>
  <c r="T81" i="1"/>
  <c r="BL81" i="1"/>
  <c r="AD81" i="1"/>
  <c r="BX81" i="1"/>
  <c r="CI81" i="1"/>
  <c r="V81" i="1"/>
  <c r="CM81" i="1"/>
  <c r="CJ81" i="1"/>
  <c r="CB81" i="1"/>
  <c r="BS81" i="1"/>
  <c r="BF81" i="1"/>
  <c r="BK81" i="1"/>
  <c r="BV81" i="1"/>
  <c r="H81" i="1"/>
  <c r="BJ81" i="1"/>
  <c r="AG81" i="1"/>
  <c r="AI81" i="1"/>
  <c r="B81" i="1"/>
  <c r="AW81" i="1"/>
  <c r="BM81" i="1"/>
  <c r="BP81" i="1"/>
  <c r="AR81" i="1"/>
  <c r="W81" i="1"/>
  <c r="CP81" i="1"/>
  <c r="P81" i="1"/>
  <c r="BD81" i="1"/>
  <c r="E81" i="1"/>
  <c r="AD81" i="6"/>
  <c r="L81" i="6"/>
  <c r="CA81" i="6"/>
  <c r="W81" i="6"/>
  <c r="AN81" i="6"/>
  <c r="BY81" i="6"/>
  <c r="K81" i="6"/>
  <c r="C81" i="6"/>
  <c r="CR81" i="6"/>
  <c r="CE81" i="6"/>
  <c r="AA81" i="6"/>
  <c r="G81" i="6"/>
  <c r="AM81" i="6"/>
  <c r="BR81" i="6"/>
  <c r="AI81" i="6"/>
  <c r="M81" i="6"/>
  <c r="CU81" i="6"/>
  <c r="BO81" i="6"/>
  <c r="CG81" i="6"/>
  <c r="BV81" i="6"/>
  <c r="BX81" i="6"/>
  <c r="Q81" i="6"/>
  <c r="R81" i="6"/>
  <c r="AF81" i="6"/>
  <c r="BT81" i="6"/>
  <c r="BH81" i="6"/>
  <c r="V81" i="6"/>
  <c r="I81" i="6"/>
  <c r="CD81" i="6"/>
  <c r="AE81" i="6"/>
  <c r="AZ81" i="6"/>
  <c r="CN81" i="6"/>
  <c r="BC81" i="6"/>
  <c r="BA81" i="6"/>
  <c r="CH81" i="6"/>
  <c r="BK81" i="6"/>
  <c r="AK81" i="6"/>
  <c r="AJ81" i="6"/>
  <c r="CP81" i="6"/>
  <c r="S81" i="6"/>
  <c r="CV81" i="6"/>
  <c r="AC81" i="6"/>
  <c r="BM81" i="6"/>
  <c r="CJ81" i="6"/>
  <c r="E81" i="6"/>
  <c r="N81" i="6"/>
  <c r="CL81" i="6"/>
  <c r="X81" i="6"/>
  <c r="BW81" i="6"/>
  <c r="P81" i="6"/>
  <c r="CT81" i="6"/>
  <c r="O81" i="6"/>
  <c r="BD81" i="6"/>
  <c r="H81" i="6"/>
  <c r="AX81" i="6"/>
  <c r="U81" i="6"/>
  <c r="AY81" i="6"/>
  <c r="BF81" i="6"/>
  <c r="BU81" i="6"/>
  <c r="AO81" i="6"/>
  <c r="AH81" i="6"/>
  <c r="AU81" i="6"/>
  <c r="BZ81" i="6"/>
  <c r="BB81" i="6"/>
  <c r="BI81" i="6"/>
  <c r="BG81" i="6"/>
  <c r="CO81" i="6"/>
  <c r="BS81" i="6"/>
  <c r="CF81" i="6"/>
  <c r="CC81" i="6"/>
  <c r="CB81" i="6"/>
  <c r="CK81" i="6"/>
  <c r="AV81" i="6"/>
  <c r="AQ81" i="6"/>
  <c r="AS81" i="6"/>
  <c r="AG81" i="6"/>
  <c r="F81" i="6"/>
  <c r="CM81" i="6"/>
  <c r="CS81" i="6"/>
  <c r="BP81" i="6"/>
  <c r="AP81" i="6"/>
  <c r="BQ81" i="6"/>
  <c r="BJ81" i="6"/>
  <c r="B81" i="6"/>
  <c r="AW81" i="6"/>
  <c r="D81" i="6"/>
  <c r="CW81" i="6"/>
  <c r="AB81" i="6"/>
  <c r="Z81" i="6"/>
  <c r="BN81" i="6"/>
  <c r="Y81" i="6"/>
  <c r="J81" i="6"/>
  <c r="BE81" i="6"/>
  <c r="BL81" i="6"/>
  <c r="T81" i="6"/>
  <c r="CQ81" i="6"/>
  <c r="AL81" i="6"/>
  <c r="AT81" i="6"/>
  <c r="CI81" i="6"/>
  <c r="AR81" i="6"/>
  <c r="E82" i="1" l="1"/>
  <c r="P82" i="1"/>
  <c r="W82" i="1"/>
  <c r="BP82" i="1"/>
  <c r="AW82" i="1"/>
  <c r="AI82" i="1"/>
  <c r="BJ82" i="1"/>
  <c r="BV82" i="1"/>
  <c r="BF82" i="1"/>
  <c r="CB82" i="1"/>
  <c r="CM82" i="1"/>
  <c r="CI82" i="1"/>
  <c r="AD82" i="1"/>
  <c r="T82" i="1"/>
  <c r="K82" i="1"/>
  <c r="AQ82" i="1"/>
  <c r="BW82" i="1"/>
  <c r="AZ82" i="1"/>
  <c r="AE82" i="1"/>
  <c r="J82" i="1"/>
  <c r="BT82" i="1"/>
  <c r="I82" i="1"/>
  <c r="AY82" i="1"/>
  <c r="CH82" i="1"/>
  <c r="AM82" i="1"/>
  <c r="BG82" i="1"/>
  <c r="CA82" i="1"/>
  <c r="BI82" i="1"/>
  <c r="BH82" i="1"/>
  <c r="CO82" i="1"/>
  <c r="BC82" i="1"/>
  <c r="AP82" i="1"/>
  <c r="D82" i="1"/>
  <c r="CC82" i="1"/>
  <c r="F82" i="1"/>
  <c r="CG82" i="1"/>
  <c r="BU82" i="1"/>
  <c r="AA82" i="1"/>
  <c r="CT82" i="1"/>
  <c r="CL82" i="1"/>
  <c r="CQ82" i="1"/>
  <c r="CV82" i="1"/>
  <c r="CD82" i="1"/>
  <c r="CW82" i="1"/>
  <c r="Y82" i="1"/>
  <c r="CS82" i="1"/>
  <c r="CF82" i="1"/>
  <c r="X82" i="1"/>
  <c r="Z82" i="1"/>
  <c r="BO82" i="1"/>
  <c r="BD82" i="1"/>
  <c r="CP82" i="1"/>
  <c r="AR82" i="1"/>
  <c r="BM82" i="1"/>
  <c r="B82" i="1"/>
  <c r="AG82" i="1"/>
  <c r="H82" i="1"/>
  <c r="BK82" i="1"/>
  <c r="BS82" i="1"/>
  <c r="CJ82" i="1"/>
  <c r="V82" i="1"/>
  <c r="BX82" i="1"/>
  <c r="BL82" i="1"/>
  <c r="O82" i="1"/>
  <c r="Q82" i="1"/>
  <c r="BN82" i="1"/>
  <c r="G82" i="1"/>
  <c r="AV82" i="1"/>
  <c r="R82" i="1"/>
  <c r="BY82" i="1"/>
  <c r="AS82" i="1"/>
  <c r="BE82" i="1"/>
  <c r="CN82" i="1"/>
  <c r="AK82" i="1"/>
  <c r="AH82" i="1"/>
  <c r="CR82" i="1"/>
  <c r="AX82" i="1"/>
  <c r="C82" i="1"/>
  <c r="AC82" i="1"/>
  <c r="U82" i="1"/>
  <c r="BZ82" i="1"/>
  <c r="AO82" i="1"/>
  <c r="BB82" i="1"/>
  <c r="AU82" i="1"/>
  <c r="AJ82" i="1"/>
  <c r="CE82" i="1"/>
  <c r="BQ82" i="1"/>
  <c r="AT82" i="1"/>
  <c r="BA82" i="1"/>
  <c r="S82" i="1"/>
  <c r="BR82" i="1"/>
  <c r="AB82" i="1"/>
  <c r="AL82" i="1"/>
  <c r="AN82" i="1"/>
  <c r="CU82" i="1"/>
  <c r="L82" i="1"/>
  <c r="M82" i="1"/>
  <c r="AF82" i="1"/>
  <c r="CK82" i="1"/>
  <c r="N82" i="1"/>
  <c r="AT82" i="6"/>
  <c r="CQ82" i="6"/>
  <c r="BL82" i="6"/>
  <c r="J82" i="6"/>
  <c r="BN82" i="6"/>
  <c r="AB82" i="6"/>
  <c r="D82" i="6"/>
  <c r="B82" i="6"/>
  <c r="BQ82" i="6"/>
  <c r="BP82" i="6"/>
  <c r="CM82" i="6"/>
  <c r="AG82" i="6"/>
  <c r="AQ82" i="6"/>
  <c r="CK82" i="6"/>
  <c r="CC82" i="6"/>
  <c r="BS82" i="6"/>
  <c r="BG82" i="6"/>
  <c r="BB82" i="6"/>
  <c r="AU82" i="6"/>
  <c r="AO82" i="6"/>
  <c r="BF82" i="6"/>
  <c r="U82" i="6"/>
  <c r="H82" i="6"/>
  <c r="O82" i="6"/>
  <c r="P82" i="6"/>
  <c r="X82" i="6"/>
  <c r="N82" i="6"/>
  <c r="CJ82" i="6"/>
  <c r="AC82" i="6"/>
  <c r="S82" i="6"/>
  <c r="AJ82" i="6"/>
  <c r="BK82" i="6"/>
  <c r="BA82" i="6"/>
  <c r="CN82" i="6"/>
  <c r="AE82" i="6"/>
  <c r="I82" i="6"/>
  <c r="BH82" i="6"/>
  <c r="AF82" i="6"/>
  <c r="Q82" i="6"/>
  <c r="BV82" i="6"/>
  <c r="BO82" i="6"/>
  <c r="M82" i="6"/>
  <c r="BR82" i="6"/>
  <c r="G82" i="6"/>
  <c r="CE82" i="6"/>
  <c r="C82" i="6"/>
  <c r="BY82" i="6"/>
  <c r="W82" i="6"/>
  <c r="L82" i="6"/>
  <c r="AR82" i="6"/>
  <c r="CI82" i="6"/>
  <c r="AL82" i="6"/>
  <c r="T82" i="6"/>
  <c r="BE82" i="6"/>
  <c r="Y82" i="6"/>
  <c r="Z82" i="6"/>
  <c r="CW82" i="6"/>
  <c r="AW82" i="6"/>
  <c r="BJ82" i="6"/>
  <c r="AP82" i="6"/>
  <c r="CS82" i="6"/>
  <c r="F82" i="6"/>
  <c r="AS82" i="6"/>
  <c r="AV82" i="6"/>
  <c r="CB82" i="6"/>
  <c r="CF82" i="6"/>
  <c r="CO82" i="6"/>
  <c r="BI82" i="6"/>
  <c r="BZ82" i="6"/>
  <c r="AH82" i="6"/>
  <c r="BU82" i="6"/>
  <c r="AY82" i="6"/>
  <c r="AX82" i="6"/>
  <c r="BD82" i="6"/>
  <c r="CT82" i="6"/>
  <c r="BW82" i="6"/>
  <c r="CL82" i="6"/>
  <c r="E82" i="6"/>
  <c r="BM82" i="6"/>
  <c r="CV82" i="6"/>
  <c r="CP82" i="6"/>
  <c r="AK82" i="6"/>
  <c r="CH82" i="6"/>
  <c r="BC82" i="6"/>
  <c r="AZ82" i="6"/>
  <c r="CD82" i="6"/>
  <c r="V82" i="6"/>
  <c r="BT82" i="6"/>
  <c r="R82" i="6"/>
  <c r="BX82" i="6"/>
  <c r="CG82" i="6"/>
  <c r="CU82" i="6"/>
  <c r="AI82" i="6"/>
  <c r="AM82" i="6"/>
  <c r="AA82" i="6"/>
  <c r="CR82" i="6"/>
  <c r="K82" i="6"/>
  <c r="AN82" i="6"/>
  <c r="CA82" i="6"/>
  <c r="AD82" i="6"/>
  <c r="N83" i="1" l="1"/>
  <c r="AF83" i="1"/>
  <c r="L83" i="1"/>
  <c r="AN83" i="1"/>
  <c r="AB83" i="1"/>
  <c r="S83" i="1"/>
  <c r="AT83" i="1"/>
  <c r="CE83" i="1"/>
  <c r="AU83" i="1"/>
  <c r="AO83" i="1"/>
  <c r="U83" i="1"/>
  <c r="C83" i="1"/>
  <c r="CR83" i="1"/>
  <c r="AK83" i="1"/>
  <c r="BE83" i="1"/>
  <c r="BY83" i="1"/>
  <c r="AV83" i="1"/>
  <c r="BN83" i="1"/>
  <c r="O83" i="1"/>
  <c r="BX83" i="1"/>
  <c r="CJ83" i="1"/>
  <c r="BK83" i="1"/>
  <c r="AG83" i="1"/>
  <c r="BM83" i="1"/>
  <c r="CP83" i="1"/>
  <c r="BO83" i="1"/>
  <c r="X83" i="1"/>
  <c r="CS83" i="1"/>
  <c r="CW83" i="1"/>
  <c r="CV83" i="1"/>
  <c r="CL83" i="1"/>
  <c r="AA83" i="1"/>
  <c r="CG83" i="1"/>
  <c r="CC83" i="1"/>
  <c r="AP83" i="1"/>
  <c r="CO83" i="1"/>
  <c r="BI83" i="1"/>
  <c r="BG83" i="1"/>
  <c r="CH83" i="1"/>
  <c r="I83" i="1"/>
  <c r="J83" i="1"/>
  <c r="AZ83" i="1"/>
  <c r="AQ83" i="1"/>
  <c r="T83" i="1"/>
  <c r="CI83" i="1"/>
  <c r="CB83" i="1"/>
  <c r="BV83" i="1"/>
  <c r="AI83" i="1"/>
  <c r="BP83" i="1"/>
  <c r="P83" i="1"/>
  <c r="CK83" i="1"/>
  <c r="M83" i="1"/>
  <c r="CU83" i="1"/>
  <c r="AL83" i="1"/>
  <c r="BR83" i="1"/>
  <c r="BA83" i="1"/>
  <c r="BQ83" i="1"/>
  <c r="AJ83" i="1"/>
  <c r="BB83" i="1"/>
  <c r="BZ83" i="1"/>
  <c r="AC83" i="1"/>
  <c r="AX83" i="1"/>
  <c r="AH83" i="1"/>
  <c r="CN83" i="1"/>
  <c r="AS83" i="1"/>
  <c r="R83" i="1"/>
  <c r="G83" i="1"/>
  <c r="Q83" i="1"/>
  <c r="BL83" i="1"/>
  <c r="V83" i="1"/>
  <c r="BS83" i="1"/>
  <c r="H83" i="1"/>
  <c r="B83" i="1"/>
  <c r="AR83" i="1"/>
  <c r="BD83" i="1"/>
  <c r="Z83" i="1"/>
  <c r="CF83" i="1"/>
  <c r="Y83" i="1"/>
  <c r="CD83" i="1"/>
  <c r="CQ83" i="1"/>
  <c r="CT83" i="1"/>
  <c r="BU83" i="1"/>
  <c r="F83" i="1"/>
  <c r="D83" i="1"/>
  <c r="BC83" i="1"/>
  <c r="BH83" i="1"/>
  <c r="CA83" i="1"/>
  <c r="AM83" i="1"/>
  <c r="AY83" i="1"/>
  <c r="BT83" i="1"/>
  <c r="AE83" i="1"/>
  <c r="BW83" i="1"/>
  <c r="K83" i="1"/>
  <c r="AD83" i="1"/>
  <c r="CM83" i="1"/>
  <c r="BF83" i="1"/>
  <c r="BJ83" i="1"/>
  <c r="AW83" i="1"/>
  <c r="W83" i="1"/>
  <c r="E83" i="1"/>
  <c r="AD83" i="6"/>
  <c r="CR83" i="6"/>
  <c r="CU83" i="6"/>
  <c r="BX83" i="6"/>
  <c r="CD83" i="6"/>
  <c r="AK83" i="6"/>
  <c r="CV83" i="6"/>
  <c r="BW83" i="6"/>
  <c r="BD83" i="6"/>
  <c r="AY83" i="6"/>
  <c r="AH83" i="6"/>
  <c r="BI83" i="6"/>
  <c r="CF83" i="6"/>
  <c r="AV83" i="6"/>
  <c r="F83" i="6"/>
  <c r="AP83" i="6"/>
  <c r="AW83" i="6"/>
  <c r="Z83" i="6"/>
  <c r="BE83" i="6"/>
  <c r="AL83" i="6"/>
  <c r="AR83" i="6"/>
  <c r="W83" i="6"/>
  <c r="C83" i="6"/>
  <c r="G83" i="6"/>
  <c r="M83" i="6"/>
  <c r="BV83" i="6"/>
  <c r="AF83" i="6"/>
  <c r="I83" i="6"/>
  <c r="CN83" i="6"/>
  <c r="BK83" i="6"/>
  <c r="S83" i="6"/>
  <c r="CJ83" i="6"/>
  <c r="X83" i="6"/>
  <c r="O83" i="6"/>
  <c r="U83" i="6"/>
  <c r="AO83" i="6"/>
  <c r="BB83" i="6"/>
  <c r="BS83" i="6"/>
  <c r="CK83" i="6"/>
  <c r="AG83" i="6"/>
  <c r="BP83" i="6"/>
  <c r="B83" i="6"/>
  <c r="AB83" i="6"/>
  <c r="J83" i="6"/>
  <c r="CQ83" i="6"/>
  <c r="AN83" i="6"/>
  <c r="AM83" i="6"/>
  <c r="BT83" i="6"/>
  <c r="BC83" i="6"/>
  <c r="E83" i="6"/>
  <c r="CA83" i="6"/>
  <c r="K83" i="6"/>
  <c r="AA83" i="6"/>
  <c r="AI83" i="6"/>
  <c r="CG83" i="6"/>
  <c r="R83" i="6"/>
  <c r="V83" i="6"/>
  <c r="AZ83" i="6"/>
  <c r="CH83" i="6"/>
  <c r="CP83" i="6"/>
  <c r="BM83" i="6"/>
  <c r="CL83" i="6"/>
  <c r="CT83" i="6"/>
  <c r="AX83" i="6"/>
  <c r="BU83" i="6"/>
  <c r="BZ83" i="6"/>
  <c r="CO83" i="6"/>
  <c r="CB83" i="6"/>
  <c r="AS83" i="6"/>
  <c r="CS83" i="6"/>
  <c r="BJ83" i="6"/>
  <c r="CW83" i="6"/>
  <c r="Y83" i="6"/>
  <c r="T83" i="6"/>
  <c r="CI83" i="6"/>
  <c r="L83" i="6"/>
  <c r="BY83" i="6"/>
  <c r="CE83" i="6"/>
  <c r="BR83" i="6"/>
  <c r="BO83" i="6"/>
  <c r="Q83" i="6"/>
  <c r="BH83" i="6"/>
  <c r="AE83" i="6"/>
  <c r="BA83" i="6"/>
  <c r="AJ83" i="6"/>
  <c r="AC83" i="6"/>
  <c r="N83" i="6"/>
  <c r="P83" i="6"/>
  <c r="H83" i="6"/>
  <c r="BF83" i="6"/>
  <c r="AU83" i="6"/>
  <c r="BG83" i="6"/>
  <c r="CC83" i="6"/>
  <c r="AQ83" i="6"/>
  <c r="CM83" i="6"/>
  <c r="BQ83" i="6"/>
  <c r="D83" i="6"/>
  <c r="BN83" i="6"/>
  <c r="BL83" i="6"/>
  <c r="AT83" i="6"/>
  <c r="E84" i="1" l="1"/>
  <c r="AW85" i="1"/>
  <c r="AW84" i="1"/>
  <c r="BF84" i="1"/>
  <c r="AD85" i="1"/>
  <c r="AD84" i="1"/>
  <c r="BW84" i="1"/>
  <c r="BT85" i="1"/>
  <c r="BT84" i="1"/>
  <c r="AM84" i="1"/>
  <c r="BH85" i="1"/>
  <c r="BH84" i="1"/>
  <c r="D84" i="1"/>
  <c r="BU85" i="1"/>
  <c r="BU84" i="1"/>
  <c r="CQ84" i="1"/>
  <c r="Y85" i="1"/>
  <c r="Y84" i="1"/>
  <c r="Z84" i="1"/>
  <c r="AR85" i="1"/>
  <c r="AR84" i="1"/>
  <c r="H84" i="1"/>
  <c r="V85" i="1"/>
  <c r="V84" i="1"/>
  <c r="Q84" i="1"/>
  <c r="R85" i="1"/>
  <c r="R84" i="1"/>
  <c r="CN84" i="1"/>
  <c r="AX85" i="1"/>
  <c r="AX84" i="1"/>
  <c r="BZ84" i="1"/>
  <c r="AJ85" i="1"/>
  <c r="AJ84" i="1"/>
  <c r="BA84" i="1"/>
  <c r="AL85" i="1"/>
  <c r="AL84" i="1"/>
  <c r="M84" i="1"/>
  <c r="P85" i="1"/>
  <c r="P84" i="1"/>
  <c r="AI84" i="1"/>
  <c r="CB85" i="1"/>
  <c r="CB84" i="1"/>
  <c r="T84" i="1"/>
  <c r="AZ85" i="1"/>
  <c r="AZ84" i="1"/>
  <c r="I84" i="1"/>
  <c r="BG85" i="1"/>
  <c r="BG84" i="1"/>
  <c r="CO84" i="1"/>
  <c r="CC85" i="1"/>
  <c r="CC84" i="1"/>
  <c r="AA84" i="1"/>
  <c r="CV85" i="1"/>
  <c r="CV84" i="1"/>
  <c r="CS84" i="1"/>
  <c r="BO85" i="1"/>
  <c r="BO84" i="1"/>
  <c r="BM84" i="1"/>
  <c r="BK85" i="1"/>
  <c r="BK84" i="1"/>
  <c r="BX84" i="1"/>
  <c r="BN85" i="1"/>
  <c r="BN84" i="1"/>
  <c r="BY84" i="1"/>
  <c r="AK85" i="1"/>
  <c r="AK84" i="1"/>
  <c r="C84" i="1"/>
  <c r="AO85" i="1"/>
  <c r="AO84" i="1"/>
  <c r="CE84" i="1"/>
  <c r="S85" i="1"/>
  <c r="S84" i="1"/>
  <c r="AN84" i="1"/>
  <c r="AF85" i="1"/>
  <c r="AF84" i="1"/>
  <c r="W84" i="1"/>
  <c r="BJ85" i="1"/>
  <c r="BJ84" i="1"/>
  <c r="CM84" i="1"/>
  <c r="K85" i="1"/>
  <c r="K84" i="1"/>
  <c r="AE84" i="1"/>
  <c r="AY85" i="1"/>
  <c r="AY84" i="1"/>
  <c r="CA84" i="1"/>
  <c r="BC85" i="1"/>
  <c r="BC84" i="1"/>
  <c r="F84" i="1"/>
  <c r="CT85" i="1"/>
  <c r="CT84" i="1"/>
  <c r="CD84" i="1"/>
  <c r="CF85" i="1"/>
  <c r="CF84" i="1"/>
  <c r="BD84" i="1"/>
  <c r="B85" i="1"/>
  <c r="B84" i="1"/>
  <c r="BS84" i="1"/>
  <c r="BL85" i="1"/>
  <c r="BL84" i="1"/>
  <c r="G84" i="1"/>
  <c r="AS85" i="1"/>
  <c r="AS84" i="1"/>
  <c r="AH84" i="1"/>
  <c r="AC85" i="1"/>
  <c r="AC84" i="1"/>
  <c r="BB84" i="1"/>
  <c r="BQ85" i="1"/>
  <c r="BQ84" i="1"/>
  <c r="BR84" i="1"/>
  <c r="CU85" i="1"/>
  <c r="CU84" i="1"/>
  <c r="CK84" i="1"/>
  <c r="BP85" i="1"/>
  <c r="BP84" i="1"/>
  <c r="BV84" i="1"/>
  <c r="CI85" i="1"/>
  <c r="CI84" i="1"/>
  <c r="AQ84" i="1"/>
  <c r="J85" i="1"/>
  <c r="J84" i="1"/>
  <c r="CH84" i="1"/>
  <c r="BI85" i="1"/>
  <c r="BI84" i="1"/>
  <c r="AP84" i="1"/>
  <c r="CG85" i="1"/>
  <c r="CG84" i="1"/>
  <c r="CL84" i="1"/>
  <c r="CW85" i="1"/>
  <c r="CW84" i="1"/>
  <c r="X84" i="1"/>
  <c r="CP85" i="1"/>
  <c r="CP84" i="1"/>
  <c r="AG84" i="1"/>
  <c r="CJ85" i="1"/>
  <c r="CJ84" i="1"/>
  <c r="O84" i="1"/>
  <c r="AV85" i="1"/>
  <c r="AV84" i="1"/>
  <c r="BE84" i="1"/>
  <c r="CR85" i="1"/>
  <c r="CR84" i="1"/>
  <c r="U84" i="1"/>
  <c r="AU85" i="1"/>
  <c r="AU84" i="1"/>
  <c r="AT84" i="1"/>
  <c r="AB85" i="1"/>
  <c r="AB84" i="1"/>
  <c r="L84" i="1"/>
  <c r="N85" i="1"/>
  <c r="N84" i="1"/>
  <c r="AT84" i="6"/>
  <c r="BQ84" i="6"/>
  <c r="AQ84" i="6"/>
  <c r="BG84" i="6"/>
  <c r="BF84" i="6"/>
  <c r="P84" i="6"/>
  <c r="AC84" i="6"/>
  <c r="BA84" i="6"/>
  <c r="BH84" i="6"/>
  <c r="BO84" i="6"/>
  <c r="CE84" i="6"/>
  <c r="L84" i="6"/>
  <c r="T84" i="6"/>
  <c r="CW84" i="6"/>
  <c r="CS84" i="6"/>
  <c r="CB84" i="6"/>
  <c r="BZ84" i="6"/>
  <c r="AX84" i="6"/>
  <c r="CL84" i="6"/>
  <c r="CP84" i="6"/>
  <c r="AZ84" i="6"/>
  <c r="R84" i="6"/>
  <c r="AI84" i="6"/>
  <c r="K84" i="6"/>
  <c r="E84" i="6"/>
  <c r="BT84" i="6"/>
  <c r="AN84" i="6"/>
  <c r="J84" i="6"/>
  <c r="B84" i="6"/>
  <c r="AG84" i="6"/>
  <c r="BS84" i="6"/>
  <c r="AO84" i="6"/>
  <c r="O84" i="6"/>
  <c r="CJ84" i="6"/>
  <c r="BK84" i="6"/>
  <c r="I84" i="6"/>
  <c r="BV84" i="6"/>
  <c r="G84" i="6"/>
  <c r="W84" i="6"/>
  <c r="AL84" i="6"/>
  <c r="Z84" i="6"/>
  <c r="AP84" i="6"/>
  <c r="AV84" i="6"/>
  <c r="BI84" i="6"/>
  <c r="AY84" i="6"/>
  <c r="BW84" i="6"/>
  <c r="AK84" i="6"/>
  <c r="BX84" i="6"/>
  <c r="CR84" i="6"/>
  <c r="BN84" i="6"/>
  <c r="BL84" i="6"/>
  <c r="D84" i="6"/>
  <c r="CM84" i="6"/>
  <c r="CC84" i="6"/>
  <c r="AU84" i="6"/>
  <c r="H84" i="6"/>
  <c r="N84" i="6"/>
  <c r="AJ84" i="6"/>
  <c r="AE84" i="6"/>
  <c r="Q84" i="6"/>
  <c r="BR84" i="6"/>
  <c r="BY84" i="6"/>
  <c r="CI84" i="6"/>
  <c r="Y84" i="6"/>
  <c r="BJ84" i="6"/>
  <c r="AS84" i="6"/>
  <c r="CO84" i="6"/>
  <c r="BU84" i="6"/>
  <c r="CT84" i="6"/>
  <c r="BM84" i="6"/>
  <c r="CH84" i="6"/>
  <c r="V84" i="6"/>
  <c r="CG84" i="6"/>
  <c r="AA84" i="6"/>
  <c r="CA84" i="6"/>
  <c r="BC84" i="6"/>
  <c r="AM84" i="6"/>
  <c r="CQ84" i="6"/>
  <c r="AB84" i="6"/>
  <c r="BP84" i="6"/>
  <c r="CK84" i="6"/>
  <c r="BB84" i="6"/>
  <c r="U84" i="6"/>
  <c r="X84" i="6"/>
  <c r="S84" i="6"/>
  <c r="CN84" i="6"/>
  <c r="AF84" i="6"/>
  <c r="M84" i="6"/>
  <c r="C84" i="6"/>
  <c r="AR84" i="6"/>
  <c r="BE84" i="6"/>
  <c r="AW84" i="6"/>
  <c r="F84" i="6"/>
  <c r="CF84" i="6"/>
  <c r="AH84" i="6"/>
  <c r="BD84" i="6"/>
  <c r="CV84" i="6"/>
  <c r="CD84" i="6"/>
  <c r="CU84" i="6"/>
  <c r="AD84" i="6"/>
  <c r="L85" i="1" l="1"/>
  <c r="L86" i="1" s="1"/>
  <c r="AT85" i="1"/>
  <c r="AT86" i="1" s="1"/>
  <c r="U85" i="1"/>
  <c r="U86" i="1" s="1"/>
  <c r="BE85" i="1"/>
  <c r="BE86" i="1" s="1"/>
  <c r="O85" i="1"/>
  <c r="O86" i="1" s="1"/>
  <c r="AG85" i="1"/>
  <c r="AG86" i="1" s="1"/>
  <c r="X85" i="1"/>
  <c r="X86" i="1" s="1"/>
  <c r="CL85" i="1"/>
  <c r="CL86" i="1" s="1"/>
  <c r="AP85" i="1"/>
  <c r="AP86" i="1" s="1"/>
  <c r="CH85" i="1"/>
  <c r="CH86" i="1" s="1"/>
  <c r="AQ85" i="1"/>
  <c r="AQ86" i="1" s="1"/>
  <c r="BV85" i="1"/>
  <c r="BV86" i="1" s="1"/>
  <c r="CK85" i="1"/>
  <c r="CK86" i="1" s="1"/>
  <c r="BR85" i="1"/>
  <c r="BR86" i="1" s="1"/>
  <c r="BB85" i="1"/>
  <c r="BB86" i="1" s="1"/>
  <c r="AH85" i="1"/>
  <c r="AH86" i="1" s="1"/>
  <c r="G85" i="1"/>
  <c r="G86" i="1" s="1"/>
  <c r="BS85" i="1"/>
  <c r="BS86" i="1" s="1"/>
  <c r="BD85" i="1"/>
  <c r="BD86" i="1" s="1"/>
  <c r="CD85" i="1"/>
  <c r="CD86" i="1" s="1"/>
  <c r="F85" i="1"/>
  <c r="F86" i="1" s="1"/>
  <c r="CA85" i="1"/>
  <c r="CA86" i="1" s="1"/>
  <c r="AE85" i="1"/>
  <c r="AE86" i="1" s="1"/>
  <c r="CM85" i="1"/>
  <c r="CM86" i="1" s="1"/>
  <c r="W85" i="1"/>
  <c r="W86" i="1" s="1"/>
  <c r="AN85" i="1"/>
  <c r="AN86" i="1" s="1"/>
  <c r="CE85" i="1"/>
  <c r="CE86" i="1" s="1"/>
  <c r="C85" i="1"/>
  <c r="C86" i="1" s="1"/>
  <c r="BY85" i="1"/>
  <c r="BY86" i="1" s="1"/>
  <c r="BX85" i="1"/>
  <c r="BX86" i="1" s="1"/>
  <c r="BM85" i="1"/>
  <c r="BM86" i="1" s="1"/>
  <c r="CS85" i="1"/>
  <c r="CS86" i="1" s="1"/>
  <c r="AA85" i="1"/>
  <c r="AA86" i="1" s="1"/>
  <c r="CO85" i="1"/>
  <c r="CO86" i="1" s="1"/>
  <c r="I85" i="1"/>
  <c r="I86" i="1" s="1"/>
  <c r="T85" i="1"/>
  <c r="T86" i="1" s="1"/>
  <c r="AI85" i="1"/>
  <c r="AI86" i="1" s="1"/>
  <c r="M85" i="1"/>
  <c r="M86" i="1" s="1"/>
  <c r="BA85" i="1"/>
  <c r="BA86" i="1" s="1"/>
  <c r="BZ85" i="1"/>
  <c r="BZ86" i="1" s="1"/>
  <c r="CN85" i="1"/>
  <c r="CN86" i="1" s="1"/>
  <c r="Q85" i="1"/>
  <c r="Q86" i="1" s="1"/>
  <c r="H85" i="1"/>
  <c r="H86" i="1" s="1"/>
  <c r="Z85" i="1"/>
  <c r="Z86" i="1" s="1"/>
  <c r="CQ85" i="1"/>
  <c r="CQ86" i="1" s="1"/>
  <c r="D85" i="1"/>
  <c r="D86" i="1" s="1"/>
  <c r="AM85" i="1"/>
  <c r="AM86" i="1" s="1"/>
  <c r="BW85" i="1"/>
  <c r="BW86" i="1" s="1"/>
  <c r="BF85" i="1"/>
  <c r="BF86" i="1" s="1"/>
  <c r="E85" i="1"/>
  <c r="E86" i="1" s="1"/>
  <c r="AB86" i="1"/>
  <c r="AU86" i="1"/>
  <c r="AV86" i="1"/>
  <c r="CP86" i="1"/>
  <c r="CG86" i="1"/>
  <c r="BI86" i="1"/>
  <c r="J86" i="1"/>
  <c r="BP86" i="1"/>
  <c r="CU86" i="1"/>
  <c r="BQ86" i="1"/>
  <c r="AC86" i="1"/>
  <c r="AS86" i="1"/>
  <c r="BL86" i="1"/>
  <c r="B86" i="1"/>
  <c r="G9" i="7"/>
  <c r="G7" i="7"/>
  <c r="G8" i="7"/>
  <c r="G4" i="7"/>
  <c r="G5" i="7"/>
  <c r="CF86" i="1"/>
  <c r="CT86" i="1"/>
  <c r="BC86" i="1"/>
  <c r="AY86" i="1"/>
  <c r="K86" i="1"/>
  <c r="BJ86" i="1"/>
  <c r="S86" i="1"/>
  <c r="AO86" i="1"/>
  <c r="AK86" i="1"/>
  <c r="BK86" i="1"/>
  <c r="BO86" i="1"/>
  <c r="CV86" i="1"/>
  <c r="CC86" i="1"/>
  <c r="BG86" i="1"/>
  <c r="AZ86" i="1"/>
  <c r="CB86" i="1"/>
  <c r="P86" i="1"/>
  <c r="AL86" i="1"/>
  <c r="AJ86" i="1"/>
  <c r="AX86" i="1"/>
  <c r="R86" i="1"/>
  <c r="V86" i="1"/>
  <c r="AR86" i="1"/>
  <c r="Y86" i="1"/>
  <c r="BU86" i="1"/>
  <c r="BH86" i="1"/>
  <c r="BT86" i="1"/>
  <c r="AD86" i="1"/>
  <c r="AW86" i="1"/>
  <c r="N86" i="1"/>
  <c r="CR86" i="1"/>
  <c r="CJ86" i="1"/>
  <c r="CW86" i="1"/>
  <c r="CI86" i="1"/>
  <c r="AF86" i="1"/>
  <c r="BN86" i="1"/>
  <c r="H4" i="7" l="1"/>
  <c r="H5" i="7"/>
  <c r="H9" i="7"/>
  <c r="H8" i="7"/>
  <c r="J9" i="7"/>
  <c r="CE2" i="6"/>
  <c r="CE85" i="6"/>
  <c r="CE86" i="6" s="1"/>
  <c r="Y85" i="6"/>
  <c r="Y86" i="6" s="1"/>
  <c r="Y2" i="6"/>
  <c r="CI85" i="6"/>
  <c r="CI86" i="6" s="1"/>
  <c r="CI2" i="6"/>
  <c r="F2" i="6"/>
  <c r="F85" i="6"/>
  <c r="F86" i="6" s="1"/>
  <c r="BD2" i="6"/>
  <c r="BD85" i="6"/>
  <c r="BD86" i="6" s="1"/>
  <c r="BX85" i="6"/>
  <c r="BX86" i="6" s="1"/>
  <c r="BX2" i="6"/>
  <c r="V2" i="6"/>
  <c r="V85" i="6"/>
  <c r="V86" i="6" s="1"/>
  <c r="R2" i="6"/>
  <c r="R85" i="6"/>
  <c r="R86" i="6" s="1"/>
  <c r="BG85" i="6"/>
  <c r="BG86" i="6" s="1"/>
  <c r="BG2" i="6"/>
  <c r="BP2" i="6"/>
  <c r="BP85" i="6"/>
  <c r="BP86" i="6" s="1"/>
  <c r="AN85" i="6"/>
  <c r="AN86" i="6" s="1"/>
  <c r="AN2" i="6"/>
  <c r="CR2" i="6"/>
  <c r="CR85" i="6"/>
  <c r="CR86" i="6" s="1"/>
  <c r="AG85" i="6"/>
  <c r="AG86" i="6" s="1"/>
  <c r="AG2" i="6"/>
  <c r="CJ85" i="6"/>
  <c r="CJ86" i="6" s="1"/>
  <c r="CJ2" i="6"/>
  <c r="AO2" i="6"/>
  <c r="AO85" i="6"/>
  <c r="AO86" i="6" s="1"/>
  <c r="BU85" i="6"/>
  <c r="BU86" i="6" s="1"/>
  <c r="BU2" i="6"/>
  <c r="AX2" i="6"/>
  <c r="AX85" i="6"/>
  <c r="AX86" i="6" s="1"/>
  <c r="CQ85" i="6"/>
  <c r="CQ86" i="6" s="1"/>
  <c r="CQ2" i="6"/>
  <c r="CF85" i="6"/>
  <c r="CF86" i="6" s="1"/>
  <c r="CF2" i="6"/>
  <c r="J85" i="6"/>
  <c r="J86" i="6" s="1"/>
  <c r="J2" i="6"/>
  <c r="AP2" i="6"/>
  <c r="AP85" i="6"/>
  <c r="AP86" i="6" s="1"/>
  <c r="BO85" i="6"/>
  <c r="BO86" i="6" s="1"/>
  <c r="BO2" i="6"/>
  <c r="CP85" i="6"/>
  <c r="CP86" i="6" s="1"/>
  <c r="CP2" i="6"/>
  <c r="BB85" i="6"/>
  <c r="BB86" i="6" s="1"/>
  <c r="BB2" i="6"/>
  <c r="CD2" i="6"/>
  <c r="CD85" i="6"/>
  <c r="CD86" i="6" s="1"/>
  <c r="AU85" i="6"/>
  <c r="AU86" i="6" s="1"/>
  <c r="AU2" i="6"/>
  <c r="BA85" i="6"/>
  <c r="BA86" i="6" s="1"/>
  <c r="BA2" i="6"/>
  <c r="E85" i="6"/>
  <c r="E86" i="6" s="1"/>
  <c r="E2" i="6"/>
  <c r="AY2" i="6"/>
  <c r="AY85" i="6"/>
  <c r="AY86" i="6" s="1"/>
  <c r="AF85" i="6"/>
  <c r="AF86" i="6" s="1"/>
  <c r="AF2" i="6"/>
  <c r="S85" i="6"/>
  <c r="S86" i="6" s="1"/>
  <c r="S2" i="6"/>
  <c r="BM2" i="6"/>
  <c r="BM85" i="6"/>
  <c r="BM86" i="6" s="1"/>
  <c r="D2" i="6"/>
  <c r="D85" i="6"/>
  <c r="D86" i="6" s="1"/>
  <c r="CN85" i="6"/>
  <c r="CN86" i="6" s="1"/>
  <c r="CN2" i="6"/>
  <c r="AT85" i="6"/>
  <c r="AT86" i="6" s="1"/>
  <c r="AT2" i="6"/>
  <c r="I2" i="6"/>
  <c r="I85" i="6"/>
  <c r="I86" i="6" s="1"/>
  <c r="AZ2" i="6"/>
  <c r="AZ85" i="6"/>
  <c r="AZ86" i="6" s="1"/>
  <c r="AC2" i="6"/>
  <c r="AC85" i="6"/>
  <c r="AC86" i="6" s="1"/>
  <c r="J8" i="7"/>
  <c r="BQ85" i="6"/>
  <c r="BQ86" i="6" s="1"/>
  <c r="BQ2" i="6"/>
  <c r="T2" i="6"/>
  <c r="T85" i="6"/>
  <c r="T86" i="6" s="1"/>
  <c r="CK2" i="6"/>
  <c r="CK85" i="6"/>
  <c r="CK86" i="6" s="1"/>
  <c r="BC2" i="6"/>
  <c r="BC85" i="6"/>
  <c r="BC86" i="6" s="1"/>
  <c r="CB2" i="6"/>
  <c r="CB85" i="6"/>
  <c r="CB86" i="6" s="1"/>
  <c r="W85" i="6"/>
  <c r="W86" i="6" s="1"/>
  <c r="W2" i="6"/>
  <c r="CA2" i="6"/>
  <c r="CA85" i="6"/>
  <c r="CA86" i="6" s="1"/>
  <c r="M85" i="6"/>
  <c r="M86" i="6" s="1"/>
  <c r="M2" i="6"/>
  <c r="N85" i="6"/>
  <c r="N86" i="6" s="1"/>
  <c r="N2" i="6"/>
  <c r="CV85" i="6"/>
  <c r="CV86" i="6" s="1"/>
  <c r="CV2" i="6"/>
  <c r="L85" i="6"/>
  <c r="L86" i="6" s="1"/>
  <c r="L2" i="6"/>
  <c r="X2" i="6"/>
  <c r="X85" i="6"/>
  <c r="X86" i="6" s="1"/>
  <c r="BL85" i="6"/>
  <c r="BL86" i="6" s="1"/>
  <c r="BL2" i="6"/>
  <c r="O85" i="6"/>
  <c r="O86" i="6" s="1"/>
  <c r="O2" i="6"/>
  <c r="CM2" i="6"/>
  <c r="CM85" i="6"/>
  <c r="CM86" i="6" s="1"/>
  <c r="BZ85" i="6"/>
  <c r="BZ86" i="6" s="1"/>
  <c r="BZ2" i="6"/>
  <c r="AQ2" i="6"/>
  <c r="AQ85" i="6"/>
  <c r="AQ86" i="6" s="1"/>
  <c r="AI2" i="6"/>
  <c r="AI85" i="6"/>
  <c r="AI86" i="6" s="1"/>
  <c r="BV85" i="6"/>
  <c r="BV86" i="6" s="1"/>
  <c r="BV2" i="6"/>
  <c r="AW85" i="6"/>
  <c r="AW86" i="6" s="1"/>
  <c r="AW2" i="6"/>
  <c r="CL2" i="6"/>
  <c r="CL85" i="6"/>
  <c r="CL86" i="6" s="1"/>
  <c r="AH85" i="6"/>
  <c r="AH86" i="6" s="1"/>
  <c r="AH2" i="6"/>
  <c r="BW85" i="6"/>
  <c r="BW86" i="6" s="1"/>
  <c r="BW2" i="6"/>
  <c r="CS85" i="6"/>
  <c r="CS86" i="6" s="1"/>
  <c r="CS2" i="6"/>
  <c r="BN85" i="6"/>
  <c r="BN86" i="6" s="1"/>
  <c r="BN2" i="6"/>
  <c r="CO85" i="6"/>
  <c r="CO86" i="6" s="1"/>
  <c r="CO2" i="6"/>
  <c r="AJ85" i="6"/>
  <c r="AJ86" i="6" s="1"/>
  <c r="AJ2" i="6"/>
  <c r="BI85" i="6"/>
  <c r="BI86" i="6" s="1"/>
  <c r="BI2" i="6"/>
  <c r="BY85" i="6"/>
  <c r="BY86" i="6" s="1"/>
  <c r="BY2" i="6"/>
  <c r="BH85" i="6"/>
  <c r="BH86" i="6" s="1"/>
  <c r="BH2" i="6"/>
  <c r="CT85" i="6"/>
  <c r="CT86" i="6" s="1"/>
  <c r="CT2" i="6"/>
  <c r="P85" i="6"/>
  <c r="P86" i="6" s="1"/>
  <c r="P2" i="6"/>
  <c r="Q85" i="6"/>
  <c r="Q86" i="6" s="1"/>
  <c r="Q2" i="6"/>
  <c r="AK2" i="6"/>
  <c r="AK85" i="6"/>
  <c r="AK86" i="6" s="1"/>
  <c r="BT85" i="6"/>
  <c r="BT86" i="6" s="1"/>
  <c r="BT2" i="6"/>
  <c r="G2" i="6"/>
  <c r="G85" i="6"/>
  <c r="G86" i="6" s="1"/>
  <c r="AA85" i="6"/>
  <c r="AA86" i="6" s="1"/>
  <c r="AA2" i="6"/>
  <c r="AR85" i="6"/>
  <c r="AR86" i="6" s="1"/>
  <c r="AR2" i="6"/>
  <c r="K85" i="6"/>
  <c r="K86" i="6" s="1"/>
  <c r="K2" i="6"/>
  <c r="H2" i="6"/>
  <c r="H85" i="6"/>
  <c r="H86" i="6" s="1"/>
  <c r="BF85" i="6"/>
  <c r="BF86" i="6" s="1"/>
  <c r="BF2" i="6"/>
  <c r="BK85" i="6"/>
  <c r="BK86" i="6" s="1"/>
  <c r="BK2" i="6"/>
  <c r="AM85" i="6"/>
  <c r="AM86" i="6" s="1"/>
  <c r="AM2" i="6"/>
  <c r="AE2" i="6"/>
  <c r="AE85" i="6"/>
  <c r="AE86" i="6" s="1"/>
  <c r="AB85" i="6"/>
  <c r="AB86" i="6" s="1"/>
  <c r="AB2" i="6"/>
  <c r="AD85" i="6"/>
  <c r="AD86" i="6" s="1"/>
  <c r="AD2" i="6"/>
  <c r="BS2" i="6"/>
  <c r="BS85" i="6"/>
  <c r="BS86" i="6" s="1"/>
  <c r="CH85" i="6"/>
  <c r="CH86" i="6" s="1"/>
  <c r="CH2" i="6"/>
  <c r="BE85" i="6"/>
  <c r="BE86" i="6" s="1"/>
  <c r="BE2" i="6"/>
  <c r="CG85" i="6"/>
  <c r="CG86" i="6" s="1"/>
  <c r="CG2" i="6"/>
  <c r="C2" i="6"/>
  <c r="C85" i="6"/>
  <c r="C86" i="6" s="1"/>
  <c r="J4" i="7"/>
  <c r="J5" i="7"/>
  <c r="B2" i="6"/>
  <c r="J7" i="7"/>
  <c r="Z85" i="6"/>
  <c r="Z86" i="6" s="1"/>
  <c r="Z2" i="6"/>
  <c r="BR85" i="6"/>
  <c r="BR86" i="6" s="1"/>
  <c r="BR2" i="6"/>
  <c r="AV85" i="6"/>
  <c r="AV86" i="6" s="1"/>
  <c r="AV2" i="6"/>
  <c r="CU2" i="6"/>
  <c r="CU85" i="6"/>
  <c r="CU86" i="6" s="1"/>
  <c r="CC2" i="6"/>
  <c r="CC85" i="6"/>
  <c r="CC86" i="6" s="1"/>
  <c r="AS85" i="6"/>
  <c r="AS86" i="6" s="1"/>
  <c r="AS2" i="6"/>
  <c r="BJ85" i="6"/>
  <c r="BJ86" i="6" s="1"/>
  <c r="BJ2" i="6"/>
  <c r="U2" i="6"/>
  <c r="U85" i="6"/>
  <c r="U86" i="6" s="1"/>
  <c r="AL85" i="6"/>
  <c r="AL86" i="6" s="1"/>
  <c r="AL2" i="6"/>
  <c r="CW85" i="6"/>
  <c r="CW86" i="6" s="1"/>
  <c r="CW2" i="6"/>
  <c r="B85" i="6"/>
  <c r="B86" i="6" s="1"/>
  <c r="CY40" i="6" l="1"/>
  <c r="CX40" i="1" s="1"/>
  <c r="CY13" i="6"/>
  <c r="CX13" i="1" s="1"/>
  <c r="CZ17" i="6"/>
  <c r="CY17" i="1" s="1"/>
  <c r="K5" i="7"/>
  <c r="K9" i="7"/>
  <c r="CZ28" i="6"/>
  <c r="CY28" i="1" s="1"/>
  <c r="CZ26" i="6"/>
  <c r="CY26" i="1" s="1"/>
  <c r="CZ18" i="6"/>
  <c r="CY18" i="1" s="1"/>
  <c r="CZ16" i="6"/>
  <c r="CY16" i="1" s="1"/>
  <c r="CZ9" i="6"/>
  <c r="CY9" i="1" s="1"/>
  <c r="CZ8" i="6"/>
  <c r="CY8" i="1" s="1"/>
  <c r="CZ6" i="6"/>
  <c r="CY6" i="1" s="1"/>
  <c r="CZ25" i="6"/>
  <c r="CY25" i="1" s="1"/>
  <c r="CZ40" i="6"/>
  <c r="CY40" i="1" s="1"/>
  <c r="CZ7" i="6"/>
  <c r="CY7" i="1" s="1"/>
  <c r="CZ43" i="6"/>
  <c r="CY43" i="1" s="1"/>
  <c r="CZ29" i="6"/>
  <c r="CY29" i="1" s="1"/>
  <c r="CZ19" i="6"/>
  <c r="CY19" i="1" s="1"/>
  <c r="CZ14" i="6"/>
  <c r="CY14" i="1" s="1"/>
  <c r="CZ23" i="6"/>
  <c r="CY23" i="1" s="1"/>
  <c r="CZ38" i="6"/>
  <c r="CY38" i="1" s="1"/>
  <c r="CZ21" i="6"/>
  <c r="CY21" i="1" s="1"/>
  <c r="CZ41" i="6"/>
  <c r="CY41" i="1" s="1"/>
  <c r="CZ5" i="6"/>
  <c r="CY5" i="1" s="1"/>
  <c r="CY18" i="6"/>
  <c r="CX18" i="1" s="1"/>
  <c r="CY37" i="6"/>
  <c r="CX37" i="1" s="1"/>
  <c r="CY43" i="6"/>
  <c r="CX43" i="1" s="1"/>
  <c r="CY39" i="6"/>
  <c r="CX39" i="1" s="1"/>
  <c r="CY27" i="6"/>
  <c r="CX27" i="1" s="1"/>
  <c r="CY7" i="6"/>
  <c r="CX7" i="1" s="1"/>
  <c r="CY14" i="6"/>
  <c r="CX14" i="1" s="1"/>
  <c r="CY6" i="6"/>
  <c r="CX6" i="1" s="1"/>
  <c r="CY32" i="6"/>
  <c r="CX32" i="1" s="1"/>
  <c r="CY36" i="6"/>
  <c r="CX36" i="1" s="1"/>
  <c r="CY26" i="6"/>
  <c r="CX26" i="1" s="1"/>
  <c r="CY28" i="6"/>
  <c r="CX28" i="1" s="1"/>
  <c r="CY11" i="6"/>
  <c r="CX11" i="1" s="1"/>
  <c r="CY9" i="6"/>
  <c r="CX9" i="1" s="1"/>
  <c r="CY23" i="6"/>
  <c r="CX23" i="1" s="1"/>
  <c r="CY29" i="6"/>
  <c r="CX29" i="1" s="1"/>
  <c r="CY33" i="6"/>
  <c r="CX33" i="1" s="1"/>
  <c r="CY4" i="6"/>
  <c r="CX4" i="1" s="1"/>
  <c r="CY25" i="6"/>
  <c r="CX25" i="1" s="1"/>
  <c r="CY30" i="6"/>
  <c r="CX30" i="1" s="1"/>
  <c r="K8" i="7"/>
  <c r="CZ34" i="6"/>
  <c r="CY34" i="1" s="1"/>
  <c r="CZ32" i="6"/>
  <c r="CY32" i="1" s="1"/>
  <c r="CZ22" i="6"/>
  <c r="CY22" i="1" s="1"/>
  <c r="CZ35" i="6"/>
  <c r="CY35" i="1" s="1"/>
  <c r="CZ13" i="6"/>
  <c r="CY13" i="1" s="1"/>
  <c r="CZ27" i="6"/>
  <c r="CY27" i="1" s="1"/>
  <c r="CZ10" i="6"/>
  <c r="CY10" i="1" s="1"/>
  <c r="CZ20" i="6"/>
  <c r="CY20" i="1" s="1"/>
  <c r="CZ31" i="6"/>
  <c r="CY31" i="1" s="1"/>
  <c r="CZ12" i="6"/>
  <c r="CY12" i="1" s="1"/>
  <c r="CZ37" i="6"/>
  <c r="CY37" i="1" s="1"/>
  <c r="CZ36" i="6"/>
  <c r="CY36" i="1" s="1"/>
  <c r="CZ15" i="6"/>
  <c r="CY15" i="1" s="1"/>
  <c r="CZ30" i="6"/>
  <c r="CY30" i="1" s="1"/>
  <c r="CZ33" i="6"/>
  <c r="CY33" i="1" s="1"/>
  <c r="CZ11" i="6"/>
  <c r="CY11" i="1" s="1"/>
  <c r="CZ39" i="6"/>
  <c r="CY39" i="1" s="1"/>
  <c r="CZ24" i="6"/>
  <c r="CY24" i="1" s="1"/>
  <c r="CZ4" i="6"/>
  <c r="CY4" i="1" s="1"/>
  <c r="CZ42" i="6"/>
  <c r="CY42" i="1" s="1"/>
  <c r="K4" i="7"/>
  <c r="CY20" i="6"/>
  <c r="CX20" i="1" s="1"/>
  <c r="CY5" i="6"/>
  <c r="CX5" i="1" s="1"/>
  <c r="CY16" i="6"/>
  <c r="CX16" i="1" s="1"/>
  <c r="CY19" i="6"/>
  <c r="CX19" i="1" s="1"/>
  <c r="CY15" i="6"/>
  <c r="CX15" i="1" s="1"/>
  <c r="CY31" i="6"/>
  <c r="CX31" i="1" s="1"/>
  <c r="CY38" i="6"/>
  <c r="CX38" i="1" s="1"/>
  <c r="CY8" i="6"/>
  <c r="CX8" i="1" s="1"/>
  <c r="CY42" i="6"/>
  <c r="CX42" i="1" s="1"/>
  <c r="CY10" i="6"/>
  <c r="CX10" i="1" s="1"/>
  <c r="CY34" i="6"/>
  <c r="CX34" i="1" s="1"/>
  <c r="CY22" i="6"/>
  <c r="CX22" i="1" s="1"/>
  <c r="CY21" i="6"/>
  <c r="CX21" i="1" s="1"/>
  <c r="CY12" i="6"/>
  <c r="CX12" i="1" s="1"/>
  <c r="CY17" i="6"/>
  <c r="CX17" i="1" s="1"/>
  <c r="CY35" i="6"/>
  <c r="CX35" i="1" s="1"/>
  <c r="CY41" i="6"/>
  <c r="CX41" i="1" s="1"/>
  <c r="CY24" i="6"/>
  <c r="CX24" i="1" s="1"/>
</calcChain>
</file>

<file path=xl/sharedStrings.xml><?xml version="1.0" encoding="utf-8"?>
<sst xmlns="http://schemas.openxmlformats.org/spreadsheetml/2006/main" count="250" uniqueCount="144">
  <si>
    <t>Red Portfolio simulation</t>
  </si>
  <si>
    <t>Initial value</t>
  </si>
  <si>
    <t>PortB std dev</t>
  </si>
  <si>
    <t>Port B arith mean</t>
  </si>
  <si>
    <t>Year</t>
  </si>
  <si>
    <t>Sim #1</t>
  </si>
  <si>
    <t>Sim #2</t>
  </si>
  <si>
    <t>Sim #3</t>
  </si>
  <si>
    <t>Sim #4</t>
  </si>
  <si>
    <t>Sim #5</t>
  </si>
  <si>
    <t>Sim #6</t>
  </si>
  <si>
    <t>Sim #7</t>
  </si>
  <si>
    <t>Sim #8</t>
  </si>
  <si>
    <t>Sim #9</t>
  </si>
  <si>
    <t>Sim #10</t>
  </si>
  <si>
    <t>Sim #11</t>
  </si>
  <si>
    <t>Sim #12</t>
  </si>
  <si>
    <t>Sim #13</t>
  </si>
  <si>
    <t>Sim #14</t>
  </si>
  <si>
    <t>Sim #15</t>
  </si>
  <si>
    <t>Sim #16</t>
  </si>
  <si>
    <t>Sim #17</t>
  </si>
  <si>
    <t>Sim #18</t>
  </si>
  <si>
    <t>Sim #19</t>
  </si>
  <si>
    <t>Sim #20</t>
  </si>
  <si>
    <t>Sim #21</t>
  </si>
  <si>
    <t>Sim #22</t>
  </si>
  <si>
    <t>Sim #23</t>
  </si>
  <si>
    <t>Sim #24</t>
  </si>
  <si>
    <t>Sim #25</t>
  </si>
  <si>
    <t>Sim #26</t>
  </si>
  <si>
    <t>Sim #27</t>
  </si>
  <si>
    <t>Sim #28</t>
  </si>
  <si>
    <t>Sim #29</t>
  </si>
  <si>
    <t>Sim #30</t>
  </si>
  <si>
    <t>Sim #31</t>
  </si>
  <si>
    <t>Sim #32</t>
  </si>
  <si>
    <t>Sim #33</t>
  </si>
  <si>
    <t>Sim #34</t>
  </si>
  <si>
    <t>Sim #35</t>
  </si>
  <si>
    <t>Sim #36</t>
  </si>
  <si>
    <t>Sim #37</t>
  </si>
  <si>
    <t>Sim #38</t>
  </si>
  <si>
    <t>Sim #39</t>
  </si>
  <si>
    <t>Sim #40</t>
  </si>
  <si>
    <t>Sim #41</t>
  </si>
  <si>
    <t>Sim #42</t>
  </si>
  <si>
    <t>Sim #43</t>
  </si>
  <si>
    <t>Sim #44</t>
  </si>
  <si>
    <t>Sim #45</t>
  </si>
  <si>
    <t>Sim #46</t>
  </si>
  <si>
    <t>Sim #47</t>
  </si>
  <si>
    <t>Sim #48</t>
  </si>
  <si>
    <t>Sim #49</t>
  </si>
  <si>
    <t>Sim #50</t>
  </si>
  <si>
    <t>Sim #51</t>
  </si>
  <si>
    <t>Sim #52</t>
  </si>
  <si>
    <t>Sim #53</t>
  </si>
  <si>
    <t>Sim #54</t>
  </si>
  <si>
    <t>Sim #55</t>
  </si>
  <si>
    <t>Sim #56</t>
  </si>
  <si>
    <t>Sim #57</t>
  </si>
  <si>
    <t>Sim #58</t>
  </si>
  <si>
    <t>Sim #59</t>
  </si>
  <si>
    <t>Sim #60</t>
  </si>
  <si>
    <t>Sim #61</t>
  </si>
  <si>
    <t>Sim #62</t>
  </si>
  <si>
    <t>Sim #63</t>
  </si>
  <si>
    <t>Sim #64</t>
  </si>
  <si>
    <t>Sim #65</t>
  </si>
  <si>
    <t>Sim #66</t>
  </si>
  <si>
    <t>Sim #67</t>
  </si>
  <si>
    <t>Sim #68</t>
  </si>
  <si>
    <t>Sim #69</t>
  </si>
  <si>
    <t>Sim #70</t>
  </si>
  <si>
    <t>Sim #71</t>
  </si>
  <si>
    <t>Sim #72</t>
  </si>
  <si>
    <t>Sim #73</t>
  </si>
  <si>
    <t>Sim #74</t>
  </si>
  <si>
    <t>Sim #75</t>
  </si>
  <si>
    <t>Sim #76</t>
  </si>
  <si>
    <t>Sim #77</t>
  </si>
  <si>
    <t>Sim #78</t>
  </si>
  <si>
    <t>Sim #79</t>
  </si>
  <si>
    <t>Sim #80</t>
  </si>
  <si>
    <t>Sim #81</t>
  </si>
  <si>
    <t>Sim #82</t>
  </si>
  <si>
    <t>Sim #83</t>
  </si>
  <si>
    <t>Sim #84</t>
  </si>
  <si>
    <t>Sim #85</t>
  </si>
  <si>
    <t>Sim #86</t>
  </si>
  <si>
    <t>Sim #87</t>
  </si>
  <si>
    <t>Sim #88</t>
  </si>
  <si>
    <t>Sim #89</t>
  </si>
  <si>
    <t>Sim #90</t>
  </si>
  <si>
    <t>Sim #91</t>
  </si>
  <si>
    <t>Sim #92</t>
  </si>
  <si>
    <t>Sim #93</t>
  </si>
  <si>
    <t>Sim #94</t>
  </si>
  <si>
    <t>Sim #95</t>
  </si>
  <si>
    <t>Sim #96</t>
  </si>
  <si>
    <t>Sim #97</t>
  </si>
  <si>
    <t>Sim #98</t>
  </si>
  <si>
    <t>Sim #99</t>
  </si>
  <si>
    <t>Sim #100</t>
  </si>
  <si>
    <t>Safer low</t>
  </si>
  <si>
    <t>Safer high</t>
  </si>
  <si>
    <t>Black Portfolio simulation</t>
  </si>
  <si>
    <t>Ending value</t>
  </si>
  <si>
    <t>Safer Low</t>
  </si>
  <si>
    <t>Safer High</t>
  </si>
  <si>
    <t>Initial investment</t>
  </si>
  <si>
    <t>Portfolio statistics</t>
  </si>
  <si>
    <t>Red Portfolio</t>
  </si>
  <si>
    <t>Black Portfolio</t>
  </si>
  <si>
    <t>Standard deviation</t>
  </si>
  <si>
    <t>Arithmetic average return</t>
  </si>
  <si>
    <t>Mean</t>
  </si>
  <si>
    <t>Median</t>
  </si>
  <si>
    <t>St. Dev.</t>
  </si>
  <si>
    <t>Minimum</t>
  </si>
  <si>
    <t>Maximum</t>
  </si>
  <si>
    <t>Inputs for simulation</t>
  </si>
  <si>
    <t>Addition</t>
  </si>
  <si>
    <t>Inflation</t>
  </si>
  <si>
    <t>IRR Calcs</t>
  </si>
  <si>
    <t>IRR</t>
  </si>
  <si>
    <t xml:space="preserve">Outputs </t>
  </si>
  <si>
    <t>Payment Growth</t>
  </si>
  <si>
    <t>Instructions</t>
  </si>
  <si>
    <t>6. Press F9 to recalculate and thereby run simulation.</t>
  </si>
  <si>
    <r>
      <rPr>
        <b/>
        <sz val="14"/>
        <color rgb="FFFF0000"/>
        <rFont val="Calibri"/>
        <family val="2"/>
        <scheme val="minor"/>
      </rPr>
      <t>Red Portfolio</t>
    </r>
    <r>
      <rPr>
        <b/>
        <sz val="14"/>
        <color theme="1"/>
        <rFont val="Calibri"/>
        <family val="2"/>
        <scheme val="minor"/>
      </rPr>
      <t xml:space="preserve"> Black Portfolio</t>
    </r>
  </si>
  <si>
    <t>1. Enter starting balance into cell B4.</t>
  </si>
  <si>
    <t>3. Enter annual percentage growth in the annual addition into cell B6.</t>
  </si>
  <si>
    <t>4. Enter standard deviations for both Red and Black Portfolios into cells B8 and D8.</t>
  </si>
  <si>
    <t>5. Enter average return into cells B9 and D9 for both Red and Black Porfolios</t>
  </si>
  <si>
    <t>Port R std dev</t>
  </si>
  <si>
    <t>Port R arith mean</t>
  </si>
  <si>
    <t>2. Enter annual addition to or draw from savings into cell B5.</t>
  </si>
  <si>
    <t>Annual payment or draw</t>
  </si>
  <si>
    <t>Payment or draw growth</t>
  </si>
  <si>
    <t xml:space="preserve">Got questions? </t>
  </si>
  <si>
    <t>Check out our online Red Portfolio Black Portfolio FAQ</t>
  </si>
  <si>
    <t>Copyright © 2023 by Stephen L. Nelson, Inc.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</si>
</sst>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/>
      <right/>
      <top style="medium">
        <color rgb="FFFF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/>
    </xf>
    <xf numFmtId="166" fontId="0" fillId="3" borderId="1" xfId="2" applyNumberFormat="1" applyFont="1" applyFill="1" applyBorder="1"/>
    <xf numFmtId="165" fontId="0" fillId="3" borderId="2" xfId="0" applyNumberFormat="1" applyFill="1" applyBorder="1"/>
    <xf numFmtId="166" fontId="0" fillId="3" borderId="5" xfId="2" applyNumberFormat="1" applyFont="1" applyFill="1" applyBorder="1"/>
    <xf numFmtId="165" fontId="0" fillId="3" borderId="6" xfId="0" applyNumberFormat="1" applyFill="1" applyBorder="1"/>
    <xf numFmtId="166" fontId="0" fillId="3" borderId="3" xfId="2" applyNumberFormat="1" applyFont="1" applyFill="1" applyBorder="1"/>
    <xf numFmtId="165" fontId="0" fillId="3" borderId="4" xfId="0" applyNumberFormat="1" applyFill="1" applyBorder="1"/>
    <xf numFmtId="166" fontId="0" fillId="4" borderId="1" xfId="2" applyNumberFormat="1" applyFont="1" applyFill="1" applyBorder="1"/>
    <xf numFmtId="165" fontId="0" fillId="4" borderId="2" xfId="0" applyNumberFormat="1" applyFill="1" applyBorder="1"/>
    <xf numFmtId="166" fontId="0" fillId="4" borderId="5" xfId="2" applyNumberFormat="1" applyFont="1" applyFill="1" applyBorder="1"/>
    <xf numFmtId="165" fontId="0" fillId="4" borderId="6" xfId="0" applyNumberFormat="1" applyFill="1" applyBorder="1"/>
    <xf numFmtId="166" fontId="0" fillId="4" borderId="3" xfId="2" applyNumberFormat="1" applyFont="1" applyFill="1" applyBorder="1"/>
    <xf numFmtId="165" fontId="0" fillId="4" borderId="4" xfId="0" applyNumberFormat="1" applyFill="1" applyBorder="1"/>
    <xf numFmtId="44" fontId="0" fillId="2" borderId="8" xfId="2" applyFont="1" applyFill="1" applyBorder="1" applyAlignment="1" applyProtection="1">
      <protection locked="0"/>
    </xf>
    <xf numFmtId="10" fontId="0" fillId="2" borderId="8" xfId="3" applyNumberFormat="1" applyFont="1" applyFill="1" applyBorder="1" applyAlignment="1" applyProtection="1">
      <protection locked="0"/>
    </xf>
    <xf numFmtId="10" fontId="0" fillId="2" borderId="8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10" fontId="0" fillId="0" borderId="0" xfId="3" applyNumberFormat="1" applyFont="1" applyProtection="1">
      <protection hidden="1"/>
    </xf>
    <xf numFmtId="10" fontId="0" fillId="0" borderId="0" xfId="0" applyNumberFormat="1" applyProtection="1">
      <protection hidden="1"/>
    </xf>
    <xf numFmtId="164" fontId="0" fillId="0" borderId="0" xfId="1" applyNumberFormat="1" applyFont="1" applyProtection="1">
      <protection hidden="1"/>
    </xf>
    <xf numFmtId="0" fontId="4" fillId="0" borderId="0" xfId="0" applyFont="1"/>
    <xf numFmtId="0" fontId="6" fillId="0" borderId="0" xfId="4"/>
    <xf numFmtId="0" fontId="7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7" xfId="0" applyFont="1" applyBorder="1" applyAlignment="1">
      <alignment horizontal="center"/>
    </xf>
    <xf numFmtId="0" fontId="0" fillId="0" borderId="0" xfId="0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Portfolio vs Black Portfolio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'Red Portfolio simulation'!$C$3</c:f>
              <c:strCache>
                <c:ptCount val="1"/>
                <c:pt idx="0">
                  <c:v>Sim #2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simulation'!$C$4:$C$43</c:f>
              <c:numCache>
                <c:formatCode>_("$"* #,##0.00_);_("$"* \(#,##0.00\);_("$"* "-"??_);_(@_)</c:formatCode>
                <c:ptCount val="40"/>
                <c:pt idx="0">
                  <c:v>16269.090305901353</c:v>
                </c:pt>
                <c:pt idx="1">
                  <c:v>21128.91230911847</c:v>
                </c:pt>
                <c:pt idx="2">
                  <c:v>21965.45300059452</c:v>
                </c:pt>
                <c:pt idx="3">
                  <c:v>30202.274661285563</c:v>
                </c:pt>
                <c:pt idx="4">
                  <c:v>34774.5980206155</c:v>
                </c:pt>
                <c:pt idx="5">
                  <c:v>37450.719771580858</c:v>
                </c:pt>
                <c:pt idx="6">
                  <c:v>42299.987116070792</c:v>
                </c:pt>
                <c:pt idx="7">
                  <c:v>63667.576600810018</c:v>
                </c:pt>
                <c:pt idx="8">
                  <c:v>55978.384052695954</c:v>
                </c:pt>
                <c:pt idx="9">
                  <c:v>65418.485444957871</c:v>
                </c:pt>
                <c:pt idx="10">
                  <c:v>67799.014905833115</c:v>
                </c:pt>
                <c:pt idx="11">
                  <c:v>82834.882448481891</c:v>
                </c:pt>
                <c:pt idx="12">
                  <c:v>110610.18415593663</c:v>
                </c:pt>
                <c:pt idx="13">
                  <c:v>112651.69658819684</c:v>
                </c:pt>
                <c:pt idx="14">
                  <c:v>176400.041582523</c:v>
                </c:pt>
                <c:pt idx="15">
                  <c:v>242227.4832129179</c:v>
                </c:pt>
                <c:pt idx="16">
                  <c:v>325086.16025438299</c:v>
                </c:pt>
                <c:pt idx="17">
                  <c:v>359407.06910782767</c:v>
                </c:pt>
                <c:pt idx="18">
                  <c:v>516510.35836756631</c:v>
                </c:pt>
                <c:pt idx="19">
                  <c:v>583907.4228678064</c:v>
                </c:pt>
                <c:pt idx="20">
                  <c:v>652690.78387801943</c:v>
                </c:pt>
                <c:pt idx="21">
                  <c:v>644500.60007785331</c:v>
                </c:pt>
                <c:pt idx="22">
                  <c:v>753807.56505391852</c:v>
                </c:pt>
                <c:pt idx="23">
                  <c:v>805235.78184898908</c:v>
                </c:pt>
                <c:pt idx="24">
                  <c:v>951790.43641512969</c:v>
                </c:pt>
                <c:pt idx="25">
                  <c:v>1136216.0031417473</c:v>
                </c:pt>
                <c:pt idx="26">
                  <c:v>1189865.2203521123</c:v>
                </c:pt>
                <c:pt idx="27">
                  <c:v>1606335.3349879556</c:v>
                </c:pt>
                <c:pt idx="28">
                  <c:v>1998202.1866738095</c:v>
                </c:pt>
                <c:pt idx="29">
                  <c:v>2304543.2437559878</c:v>
                </c:pt>
                <c:pt idx="30">
                  <c:v>2911144.473484626</c:v>
                </c:pt>
                <c:pt idx="31">
                  <c:v>3912545.7514088578</c:v>
                </c:pt>
                <c:pt idx="32">
                  <c:v>4397766.7156997174</c:v>
                </c:pt>
                <c:pt idx="33">
                  <c:v>3706872.5796060748</c:v>
                </c:pt>
                <c:pt idx="34">
                  <c:v>3398934.923677301</c:v>
                </c:pt>
                <c:pt idx="35">
                  <c:v>3871654.7263502688</c:v>
                </c:pt>
                <c:pt idx="36">
                  <c:v>3941316.3539242209</c:v>
                </c:pt>
                <c:pt idx="37">
                  <c:v>4291854.8882976864</c:v>
                </c:pt>
                <c:pt idx="38">
                  <c:v>5115753.9214626132</c:v>
                </c:pt>
                <c:pt idx="39">
                  <c:v>6116379.9596196739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C-4893-A42A-961450622150}"/>
            </c:ext>
          </c:extLst>
        </c:ser>
        <c:ser>
          <c:idx val="1"/>
          <c:order val="1"/>
          <c:tx>
            <c:strRef>
              <c:f>'Red Portfolio simulation'!$D$3</c:f>
              <c:strCache>
                <c:ptCount val="1"/>
                <c:pt idx="0">
                  <c:v>Sim #3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simulation'!$D$4:$D$43</c:f>
              <c:numCache>
                <c:formatCode>_("$"* #,##0.00_);_("$"* \(#,##0.00\);_("$"* "-"??_);_(@_)</c:formatCode>
                <c:ptCount val="40"/>
                <c:pt idx="0">
                  <c:v>19227.066547641596</c:v>
                </c:pt>
                <c:pt idx="1">
                  <c:v>27069.857838172997</c:v>
                </c:pt>
                <c:pt idx="2">
                  <c:v>40900.617545460722</c:v>
                </c:pt>
                <c:pt idx="3">
                  <c:v>58762.021470452863</c:v>
                </c:pt>
                <c:pt idx="4">
                  <c:v>74312.008862137838</c:v>
                </c:pt>
                <c:pt idx="5">
                  <c:v>77920.906938861619</c:v>
                </c:pt>
                <c:pt idx="6">
                  <c:v>90108.035673564009</c:v>
                </c:pt>
                <c:pt idx="7">
                  <c:v>99119.436207228617</c:v>
                </c:pt>
                <c:pt idx="8">
                  <c:v>95918.679121276436</c:v>
                </c:pt>
                <c:pt idx="9">
                  <c:v>135087.88882642923</c:v>
                </c:pt>
                <c:pt idx="10">
                  <c:v>173027.47317697771</c:v>
                </c:pt>
                <c:pt idx="11">
                  <c:v>197727.31725854627</c:v>
                </c:pt>
                <c:pt idx="12">
                  <c:v>259646.85580678371</c:v>
                </c:pt>
                <c:pt idx="13">
                  <c:v>242343.48592667148</c:v>
                </c:pt>
                <c:pt idx="14">
                  <c:v>253249.40098527321</c:v>
                </c:pt>
                <c:pt idx="15">
                  <c:v>200920.93563087337</c:v>
                </c:pt>
                <c:pt idx="16">
                  <c:v>234248.86629433668</c:v>
                </c:pt>
                <c:pt idx="17">
                  <c:v>291537.21382797364</c:v>
                </c:pt>
                <c:pt idx="18">
                  <c:v>334346.08919415611</c:v>
                </c:pt>
                <c:pt idx="19">
                  <c:v>458268.12470327126</c:v>
                </c:pt>
                <c:pt idx="20">
                  <c:v>583737.19811687106</c:v>
                </c:pt>
                <c:pt idx="21">
                  <c:v>641434.52685799962</c:v>
                </c:pt>
                <c:pt idx="22">
                  <c:v>909326.39433003881</c:v>
                </c:pt>
                <c:pt idx="23">
                  <c:v>1249609.0282458824</c:v>
                </c:pt>
                <c:pt idx="24">
                  <c:v>1518193.5726188775</c:v>
                </c:pt>
                <c:pt idx="25">
                  <c:v>837485.29588139337</c:v>
                </c:pt>
                <c:pt idx="26">
                  <c:v>1050279.1376073933</c:v>
                </c:pt>
                <c:pt idx="27">
                  <c:v>1287826.1679769759</c:v>
                </c:pt>
                <c:pt idx="28">
                  <c:v>1597983.3176121835</c:v>
                </c:pt>
                <c:pt idx="29">
                  <c:v>1133070.429232938</c:v>
                </c:pt>
                <c:pt idx="30">
                  <c:v>1164010.0941800675</c:v>
                </c:pt>
                <c:pt idx="31">
                  <c:v>1375975.4171318735</c:v>
                </c:pt>
                <c:pt idx="32">
                  <c:v>2023964.6630729074</c:v>
                </c:pt>
                <c:pt idx="33">
                  <c:v>2508188.7337882789</c:v>
                </c:pt>
                <c:pt idx="34">
                  <c:v>2736373.2241006223</c:v>
                </c:pt>
                <c:pt idx="35">
                  <c:v>2633432.5844706781</c:v>
                </c:pt>
                <c:pt idx="36">
                  <c:v>3414699.4550700844</c:v>
                </c:pt>
                <c:pt idx="37">
                  <c:v>4228848.6321442705</c:v>
                </c:pt>
                <c:pt idx="38">
                  <c:v>4171656.1467462047</c:v>
                </c:pt>
                <c:pt idx="39">
                  <c:v>6471561.9384202473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C-4893-A42A-961450622150}"/>
            </c:ext>
          </c:extLst>
        </c:ser>
        <c:ser>
          <c:idx val="2"/>
          <c:order val="2"/>
          <c:tx>
            <c:strRef>
              <c:f>'Red Portfolio simulation'!$E$3</c:f>
              <c:strCache>
                <c:ptCount val="1"/>
                <c:pt idx="0">
                  <c:v>Sim #4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simulation'!$E$4:$E$43</c:f>
              <c:numCache>
                <c:formatCode>_("$"* #,##0.00_);_("$"* \(#,##0.00\);_("$"* "-"??_);_(@_)</c:formatCode>
                <c:ptCount val="40"/>
                <c:pt idx="0">
                  <c:v>13907.406639702978</c:v>
                </c:pt>
                <c:pt idx="1">
                  <c:v>24821.43853359334</c:v>
                </c:pt>
                <c:pt idx="2">
                  <c:v>31750.218670283793</c:v>
                </c:pt>
                <c:pt idx="3">
                  <c:v>35183.336401997294</c:v>
                </c:pt>
                <c:pt idx="4">
                  <c:v>37436.2710499311</c:v>
                </c:pt>
                <c:pt idx="5">
                  <c:v>40901.231214236868</c:v>
                </c:pt>
                <c:pt idx="6">
                  <c:v>39447.043039370306</c:v>
                </c:pt>
                <c:pt idx="7">
                  <c:v>37268.978514033566</c:v>
                </c:pt>
                <c:pt idx="8">
                  <c:v>38376.305282961504</c:v>
                </c:pt>
                <c:pt idx="9">
                  <c:v>45990.048376133345</c:v>
                </c:pt>
                <c:pt idx="10">
                  <c:v>48012.02205957628</c:v>
                </c:pt>
                <c:pt idx="11">
                  <c:v>53474.17247533238</c:v>
                </c:pt>
                <c:pt idx="12">
                  <c:v>42069.888787165299</c:v>
                </c:pt>
                <c:pt idx="13">
                  <c:v>53124.976729133108</c:v>
                </c:pt>
                <c:pt idx="14">
                  <c:v>80151.154052281607</c:v>
                </c:pt>
                <c:pt idx="15">
                  <c:v>91104.32987190914</c:v>
                </c:pt>
                <c:pt idx="16">
                  <c:v>127202.39652841582</c:v>
                </c:pt>
                <c:pt idx="17">
                  <c:v>161100.44285162073</c:v>
                </c:pt>
                <c:pt idx="18">
                  <c:v>185075.35216267282</c:v>
                </c:pt>
                <c:pt idx="19">
                  <c:v>200633.87923115975</c:v>
                </c:pt>
                <c:pt idx="20">
                  <c:v>216063.04077531426</c:v>
                </c:pt>
                <c:pt idx="21">
                  <c:v>254777.32910416526</c:v>
                </c:pt>
                <c:pt idx="22">
                  <c:v>302460.00715969014</c:v>
                </c:pt>
                <c:pt idx="23">
                  <c:v>349167.85009295045</c:v>
                </c:pt>
                <c:pt idx="24">
                  <c:v>285455.1152194945</c:v>
                </c:pt>
                <c:pt idx="25">
                  <c:v>277346.39104238158</c:v>
                </c:pt>
                <c:pt idx="26">
                  <c:v>309512.85592796392</c:v>
                </c:pt>
                <c:pt idx="27">
                  <c:v>278778.28646410687</c:v>
                </c:pt>
                <c:pt idx="28">
                  <c:v>259254.77201433713</c:v>
                </c:pt>
                <c:pt idx="29">
                  <c:v>215856.00787720949</c:v>
                </c:pt>
                <c:pt idx="30">
                  <c:v>230832.13164398444</c:v>
                </c:pt>
                <c:pt idx="31">
                  <c:v>217207.64610732903</c:v>
                </c:pt>
                <c:pt idx="32">
                  <c:v>264331.40613300842</c:v>
                </c:pt>
                <c:pt idx="33">
                  <c:v>256933.6060846427</c:v>
                </c:pt>
                <c:pt idx="34">
                  <c:v>249927.5455848994</c:v>
                </c:pt>
                <c:pt idx="35">
                  <c:v>297044.21176992811</c:v>
                </c:pt>
                <c:pt idx="36">
                  <c:v>299882.53651511588</c:v>
                </c:pt>
                <c:pt idx="37">
                  <c:v>283152.53330787906</c:v>
                </c:pt>
                <c:pt idx="38">
                  <c:v>362394.57410696842</c:v>
                </c:pt>
                <c:pt idx="39">
                  <c:v>398164.85327299347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C-4893-A42A-961450622150}"/>
            </c:ext>
          </c:extLst>
        </c:ser>
        <c:ser>
          <c:idx val="3"/>
          <c:order val="3"/>
          <c:tx>
            <c:strRef>
              <c:f>'Red Portfolio simulation'!$F$3</c:f>
              <c:strCache>
                <c:ptCount val="1"/>
                <c:pt idx="0">
                  <c:v>Sim #5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simulation'!$F$4:$F$43</c:f>
              <c:numCache>
                <c:formatCode>_("$"* #,##0.00_);_("$"* \(#,##0.00\);_("$"* "-"??_);_(@_)</c:formatCode>
                <c:ptCount val="40"/>
                <c:pt idx="0">
                  <c:v>15970.154755682463</c:v>
                </c:pt>
                <c:pt idx="1">
                  <c:v>16568.870741542542</c:v>
                </c:pt>
                <c:pt idx="2">
                  <c:v>21767.034557632018</c:v>
                </c:pt>
                <c:pt idx="3">
                  <c:v>33115.328937898943</c:v>
                </c:pt>
                <c:pt idx="4">
                  <c:v>41565.810733586732</c:v>
                </c:pt>
                <c:pt idx="5">
                  <c:v>48775.888100820419</c:v>
                </c:pt>
                <c:pt idx="6">
                  <c:v>35855.274485238071</c:v>
                </c:pt>
                <c:pt idx="7">
                  <c:v>44483.259985857891</c:v>
                </c:pt>
                <c:pt idx="8">
                  <c:v>57319.165187924271</c:v>
                </c:pt>
                <c:pt idx="9">
                  <c:v>100668.46236728817</c:v>
                </c:pt>
                <c:pt idx="10">
                  <c:v>163679.25597058958</c:v>
                </c:pt>
                <c:pt idx="11">
                  <c:v>130136.34288651531</c:v>
                </c:pt>
                <c:pt idx="12">
                  <c:v>138811.79686168712</c:v>
                </c:pt>
                <c:pt idx="13">
                  <c:v>179242.76033777319</c:v>
                </c:pt>
                <c:pt idx="14">
                  <c:v>161244.20542116428</c:v>
                </c:pt>
                <c:pt idx="15">
                  <c:v>210151.23144055592</c:v>
                </c:pt>
                <c:pt idx="16">
                  <c:v>227332.98356471414</c:v>
                </c:pt>
                <c:pt idx="17">
                  <c:v>241254.46877203777</c:v>
                </c:pt>
                <c:pt idx="18">
                  <c:v>234685.55912584116</c:v>
                </c:pt>
                <c:pt idx="19">
                  <c:v>303545.84597809432</c:v>
                </c:pt>
                <c:pt idx="20">
                  <c:v>289718.44899787259</c:v>
                </c:pt>
                <c:pt idx="21">
                  <c:v>344608.76634344755</c:v>
                </c:pt>
                <c:pt idx="22">
                  <c:v>356442.92940986314</c:v>
                </c:pt>
                <c:pt idx="23">
                  <c:v>478624.49147630698</c:v>
                </c:pt>
                <c:pt idx="24">
                  <c:v>599660.07827175944</c:v>
                </c:pt>
                <c:pt idx="25">
                  <c:v>496470.70753562398</c:v>
                </c:pt>
                <c:pt idx="26">
                  <c:v>447013.08097652451</c:v>
                </c:pt>
                <c:pt idx="27">
                  <c:v>510578.38763412891</c:v>
                </c:pt>
                <c:pt idx="28">
                  <c:v>567457.6519197179</c:v>
                </c:pt>
                <c:pt idx="29">
                  <c:v>646305.61989527615</c:v>
                </c:pt>
                <c:pt idx="30">
                  <c:v>799913.18407902517</c:v>
                </c:pt>
                <c:pt idx="31">
                  <c:v>940801.92735942267</c:v>
                </c:pt>
                <c:pt idx="32">
                  <c:v>971085.14761893451</c:v>
                </c:pt>
                <c:pt idx="33">
                  <c:v>1277730.7552119205</c:v>
                </c:pt>
                <c:pt idx="34">
                  <c:v>1402412.2183751166</c:v>
                </c:pt>
                <c:pt idx="35">
                  <c:v>1641011.3128966745</c:v>
                </c:pt>
                <c:pt idx="36">
                  <c:v>1796821.056553056</c:v>
                </c:pt>
                <c:pt idx="37">
                  <c:v>2411257.3919684296</c:v>
                </c:pt>
                <c:pt idx="38">
                  <c:v>2275728.0359419612</c:v>
                </c:pt>
                <c:pt idx="39">
                  <c:v>2051112.0557877787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3C-4893-A42A-961450622150}"/>
            </c:ext>
          </c:extLst>
        </c:ser>
        <c:ser>
          <c:idx val="4"/>
          <c:order val="4"/>
          <c:tx>
            <c:strRef>
              <c:f>'Red Portfolio simulation'!$G$3</c:f>
              <c:strCache>
                <c:ptCount val="1"/>
                <c:pt idx="0">
                  <c:v>Sim #6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simulation'!$G$4:$G$43</c:f>
              <c:numCache>
                <c:formatCode>_("$"* #,##0.00_);_("$"* \(#,##0.00\);_("$"* "-"??_);_(@_)</c:formatCode>
                <c:ptCount val="40"/>
                <c:pt idx="0">
                  <c:v>12676.228871110703</c:v>
                </c:pt>
                <c:pt idx="1">
                  <c:v>22355.870538563689</c:v>
                </c:pt>
                <c:pt idx="2">
                  <c:v>26593.846261281884</c:v>
                </c:pt>
                <c:pt idx="3">
                  <c:v>34015.479353444411</c:v>
                </c:pt>
                <c:pt idx="4">
                  <c:v>41671.305609042625</c:v>
                </c:pt>
                <c:pt idx="5">
                  <c:v>52824.806329195133</c:v>
                </c:pt>
                <c:pt idx="6">
                  <c:v>62368.087122587669</c:v>
                </c:pt>
                <c:pt idx="7">
                  <c:v>63658.587090073408</c:v>
                </c:pt>
                <c:pt idx="8">
                  <c:v>64638.674658161421</c:v>
                </c:pt>
                <c:pt idx="9">
                  <c:v>82879.735184060759</c:v>
                </c:pt>
                <c:pt idx="10">
                  <c:v>86901.668556276141</c:v>
                </c:pt>
                <c:pt idx="11">
                  <c:v>102136.12571285793</c:v>
                </c:pt>
                <c:pt idx="12">
                  <c:v>116650.7369852601</c:v>
                </c:pt>
                <c:pt idx="13">
                  <c:v>142328.59086622004</c:v>
                </c:pt>
                <c:pt idx="14">
                  <c:v>235202.31817792958</c:v>
                </c:pt>
                <c:pt idx="15">
                  <c:v>295122.51652905776</c:v>
                </c:pt>
                <c:pt idx="16">
                  <c:v>374752.58048566448</c:v>
                </c:pt>
                <c:pt idx="17">
                  <c:v>405843.69355605333</c:v>
                </c:pt>
                <c:pt idx="18">
                  <c:v>402869.30351059628</c:v>
                </c:pt>
                <c:pt idx="19">
                  <c:v>496185.52749167784</c:v>
                </c:pt>
                <c:pt idx="20">
                  <c:v>583567.61046375707</c:v>
                </c:pt>
                <c:pt idx="21">
                  <c:v>641355.6122283733</c:v>
                </c:pt>
                <c:pt idx="22">
                  <c:v>691697.89719375782</c:v>
                </c:pt>
                <c:pt idx="23">
                  <c:v>679482.94118904695</c:v>
                </c:pt>
                <c:pt idx="24">
                  <c:v>741119.85588451696</c:v>
                </c:pt>
                <c:pt idx="25">
                  <c:v>726384.26736753131</c:v>
                </c:pt>
                <c:pt idx="26">
                  <c:v>662011.24386873282</c:v>
                </c:pt>
                <c:pt idx="27">
                  <c:v>671250.81375645846</c:v>
                </c:pt>
                <c:pt idx="28">
                  <c:v>682763.80105753767</c:v>
                </c:pt>
                <c:pt idx="29">
                  <c:v>806899.34825704864</c:v>
                </c:pt>
                <c:pt idx="30">
                  <c:v>822276.08356983203</c:v>
                </c:pt>
                <c:pt idx="31">
                  <c:v>829521.74565680302</c:v>
                </c:pt>
                <c:pt idx="32">
                  <c:v>560446.78159248061</c:v>
                </c:pt>
                <c:pt idx="33">
                  <c:v>660504.82156448078</c:v>
                </c:pt>
                <c:pt idx="34">
                  <c:v>823366.59911657637</c:v>
                </c:pt>
                <c:pt idx="35">
                  <c:v>1087036.2521834208</c:v>
                </c:pt>
                <c:pt idx="36">
                  <c:v>821658.96652014344</c:v>
                </c:pt>
                <c:pt idx="37">
                  <c:v>842771.33731803275</c:v>
                </c:pt>
                <c:pt idx="38">
                  <c:v>1196566.7475238855</c:v>
                </c:pt>
                <c:pt idx="39">
                  <c:v>1429351.0678954548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3C-4893-A42A-961450622150}"/>
            </c:ext>
          </c:extLst>
        </c:ser>
        <c:ser>
          <c:idx val="5"/>
          <c:order val="5"/>
          <c:tx>
            <c:strRef>
              <c:f>'Red Portfolio simulation'!$H$3</c:f>
              <c:strCache>
                <c:ptCount val="1"/>
                <c:pt idx="0">
                  <c:v>Sim #7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simulation'!$H$4:$H$43</c:f>
              <c:numCache>
                <c:formatCode>_("$"* #,##0.00_);_("$"* \(#,##0.00\);_("$"* "-"??_);_(@_)</c:formatCode>
                <c:ptCount val="40"/>
                <c:pt idx="0">
                  <c:v>15351.357563440857</c:v>
                </c:pt>
                <c:pt idx="1">
                  <c:v>22203.477086190251</c:v>
                </c:pt>
                <c:pt idx="2">
                  <c:v>32179.016013741391</c:v>
                </c:pt>
                <c:pt idx="3">
                  <c:v>30359.245126154892</c:v>
                </c:pt>
                <c:pt idx="4">
                  <c:v>33312.898941826388</c:v>
                </c:pt>
                <c:pt idx="5">
                  <c:v>39317.611300475495</c:v>
                </c:pt>
                <c:pt idx="6">
                  <c:v>44127.406706614907</c:v>
                </c:pt>
                <c:pt idx="7">
                  <c:v>57493.308991592719</c:v>
                </c:pt>
                <c:pt idx="8">
                  <c:v>66764.448748958705</c:v>
                </c:pt>
                <c:pt idx="9">
                  <c:v>106295.60606933394</c:v>
                </c:pt>
                <c:pt idx="10">
                  <c:v>103468.58642746974</c:v>
                </c:pt>
                <c:pt idx="11">
                  <c:v>115656.15580485357</c:v>
                </c:pt>
                <c:pt idx="12">
                  <c:v>123397.15098863607</c:v>
                </c:pt>
                <c:pt idx="13">
                  <c:v>173245.04780635034</c:v>
                </c:pt>
                <c:pt idx="14">
                  <c:v>194944.43515261696</c:v>
                </c:pt>
                <c:pt idx="15">
                  <c:v>248090.62439536973</c:v>
                </c:pt>
                <c:pt idx="16">
                  <c:v>254066.43936141895</c:v>
                </c:pt>
                <c:pt idx="17">
                  <c:v>339826.09053479717</c:v>
                </c:pt>
                <c:pt idx="18">
                  <c:v>485375.89594920399</c:v>
                </c:pt>
                <c:pt idx="19">
                  <c:v>521434.8423712349</c:v>
                </c:pt>
                <c:pt idx="20">
                  <c:v>676492.88029440411</c:v>
                </c:pt>
                <c:pt idx="21">
                  <c:v>827195.28396348457</c:v>
                </c:pt>
                <c:pt idx="22">
                  <c:v>853356.95659321686</c:v>
                </c:pt>
                <c:pt idx="23">
                  <c:v>984702.97344945499</c:v>
                </c:pt>
                <c:pt idx="24">
                  <c:v>834425.46034186659</c:v>
                </c:pt>
                <c:pt idx="25">
                  <c:v>1060329.3866174738</c:v>
                </c:pt>
                <c:pt idx="26">
                  <c:v>714874.41846305388</c:v>
                </c:pt>
                <c:pt idx="27">
                  <c:v>666182.2060092435</c:v>
                </c:pt>
                <c:pt idx="28">
                  <c:v>841173.93252262776</c:v>
                </c:pt>
                <c:pt idx="29">
                  <c:v>1040482.7015438579</c:v>
                </c:pt>
                <c:pt idx="30">
                  <c:v>1084385.9439010916</c:v>
                </c:pt>
                <c:pt idx="31">
                  <c:v>1085171.6810023356</c:v>
                </c:pt>
                <c:pt idx="32">
                  <c:v>1371103.8763523404</c:v>
                </c:pt>
                <c:pt idx="33">
                  <c:v>1041737.6228465133</c:v>
                </c:pt>
                <c:pt idx="34">
                  <c:v>1225222.9920583372</c:v>
                </c:pt>
                <c:pt idx="35">
                  <c:v>1697551.9317359731</c:v>
                </c:pt>
                <c:pt idx="36">
                  <c:v>2436133.3987757959</c:v>
                </c:pt>
                <c:pt idx="37">
                  <c:v>1839327.1754728046</c:v>
                </c:pt>
                <c:pt idx="38">
                  <c:v>2110913.781949637</c:v>
                </c:pt>
                <c:pt idx="39">
                  <c:v>2430918.485411216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3C-4893-A42A-961450622150}"/>
            </c:ext>
          </c:extLst>
        </c:ser>
        <c:ser>
          <c:idx val="6"/>
          <c:order val="6"/>
          <c:tx>
            <c:strRef>
              <c:f>'Red Portfolio simulation'!$I$3</c:f>
              <c:strCache>
                <c:ptCount val="1"/>
                <c:pt idx="0">
                  <c:v>Sim #8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simulation'!$I$4:$I$43</c:f>
              <c:numCache>
                <c:formatCode>_("$"* #,##0.00_);_("$"* \(#,##0.00\);_("$"* "-"??_);_(@_)</c:formatCode>
                <c:ptCount val="40"/>
                <c:pt idx="0">
                  <c:v>17757.152888266541</c:v>
                </c:pt>
                <c:pt idx="1">
                  <c:v>20959.785179090079</c:v>
                </c:pt>
                <c:pt idx="2">
                  <c:v>33591.63361063187</c:v>
                </c:pt>
                <c:pt idx="3">
                  <c:v>45755.585837369479</c:v>
                </c:pt>
                <c:pt idx="4">
                  <c:v>60444.07034036392</c:v>
                </c:pt>
                <c:pt idx="5">
                  <c:v>71886.201863191876</c:v>
                </c:pt>
                <c:pt idx="6">
                  <c:v>91030.227469473321</c:v>
                </c:pt>
                <c:pt idx="7">
                  <c:v>98001.547360042299</c:v>
                </c:pt>
                <c:pt idx="8">
                  <c:v>141099.96832510061</c:v>
                </c:pt>
                <c:pt idx="9">
                  <c:v>132559.12324614599</c:v>
                </c:pt>
                <c:pt idx="10">
                  <c:v>174165.92167768037</c:v>
                </c:pt>
                <c:pt idx="11">
                  <c:v>219294.70123512857</c:v>
                </c:pt>
                <c:pt idx="12">
                  <c:v>258968.38532981716</c:v>
                </c:pt>
                <c:pt idx="13">
                  <c:v>190701.6962881934</c:v>
                </c:pt>
                <c:pt idx="14">
                  <c:v>254193.3000259712</c:v>
                </c:pt>
                <c:pt idx="15">
                  <c:v>388140.17698102782</c:v>
                </c:pt>
                <c:pt idx="16">
                  <c:v>363808.68246091914</c:v>
                </c:pt>
                <c:pt idx="17">
                  <c:v>338023.85917167692</c:v>
                </c:pt>
                <c:pt idx="18">
                  <c:v>406327.19626296056</c:v>
                </c:pt>
                <c:pt idx="19">
                  <c:v>517127.11464014824</c:v>
                </c:pt>
                <c:pt idx="20">
                  <c:v>519539.36693428084</c:v>
                </c:pt>
                <c:pt idx="21">
                  <c:v>447913.28337585321</c:v>
                </c:pt>
                <c:pt idx="22">
                  <c:v>560622.03147786029</c:v>
                </c:pt>
                <c:pt idx="23">
                  <c:v>490892.08999584394</c:v>
                </c:pt>
                <c:pt idx="24">
                  <c:v>550555.17112809909</c:v>
                </c:pt>
                <c:pt idx="25">
                  <c:v>581187.68337098113</c:v>
                </c:pt>
                <c:pt idx="26">
                  <c:v>691601.6647856409</c:v>
                </c:pt>
                <c:pt idx="27">
                  <c:v>1029782.9853628081</c:v>
                </c:pt>
                <c:pt idx="28">
                  <c:v>1111163.0693404526</c:v>
                </c:pt>
                <c:pt idx="29">
                  <c:v>1424701.4638458372</c:v>
                </c:pt>
                <c:pt idx="30">
                  <c:v>1750107.6847191437</c:v>
                </c:pt>
                <c:pt idx="31">
                  <c:v>1900242.813056295</c:v>
                </c:pt>
                <c:pt idx="32">
                  <c:v>1695775.7224753692</c:v>
                </c:pt>
                <c:pt idx="33">
                  <c:v>1811602.1040464828</c:v>
                </c:pt>
                <c:pt idx="34">
                  <c:v>1620958.1751974972</c:v>
                </c:pt>
                <c:pt idx="35">
                  <c:v>1168077.4950185055</c:v>
                </c:pt>
                <c:pt idx="36">
                  <c:v>1247701.6992010165</c:v>
                </c:pt>
                <c:pt idx="37">
                  <c:v>1509095.3710150905</c:v>
                </c:pt>
                <c:pt idx="38">
                  <c:v>2119099.0347546418</c:v>
                </c:pt>
                <c:pt idx="39">
                  <c:v>2244099.7682264037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3C-4893-A42A-961450622150}"/>
            </c:ext>
          </c:extLst>
        </c:ser>
        <c:ser>
          <c:idx val="7"/>
          <c:order val="7"/>
          <c:tx>
            <c:strRef>
              <c:f>'Red Portfolio simulation'!$J$3</c:f>
              <c:strCache>
                <c:ptCount val="1"/>
                <c:pt idx="0">
                  <c:v>Sim #9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simulation'!$J$4:$J$43</c:f>
              <c:numCache>
                <c:formatCode>_("$"* #,##0.00_);_("$"* \(#,##0.00\);_("$"* "-"??_);_(@_)</c:formatCode>
                <c:ptCount val="40"/>
                <c:pt idx="0">
                  <c:v>11536.441606697732</c:v>
                </c:pt>
                <c:pt idx="1">
                  <c:v>22500.270870315348</c:v>
                </c:pt>
                <c:pt idx="2">
                  <c:v>34581.067163845182</c:v>
                </c:pt>
                <c:pt idx="3">
                  <c:v>39630.520223111074</c:v>
                </c:pt>
                <c:pt idx="4">
                  <c:v>57970.475462733724</c:v>
                </c:pt>
                <c:pt idx="5">
                  <c:v>85295.069099456741</c:v>
                </c:pt>
                <c:pt idx="6">
                  <c:v>106080.17108136378</c:v>
                </c:pt>
                <c:pt idx="7">
                  <c:v>134871.76709884487</c:v>
                </c:pt>
                <c:pt idx="8">
                  <c:v>164788.31338428281</c:v>
                </c:pt>
                <c:pt idx="9">
                  <c:v>197373.06079054228</c:v>
                </c:pt>
                <c:pt idx="10">
                  <c:v>152402.14201529234</c:v>
                </c:pt>
                <c:pt idx="11">
                  <c:v>176125.93175263744</c:v>
                </c:pt>
                <c:pt idx="12">
                  <c:v>279305.95458377985</c:v>
                </c:pt>
                <c:pt idx="13">
                  <c:v>377078.61888975126</c:v>
                </c:pt>
                <c:pt idx="14">
                  <c:v>431509.70996745257</c:v>
                </c:pt>
                <c:pt idx="15">
                  <c:v>609566.63340207294</c:v>
                </c:pt>
                <c:pt idx="16">
                  <c:v>775878.27886363049</c:v>
                </c:pt>
                <c:pt idx="17">
                  <c:v>961950.09088574839</c:v>
                </c:pt>
                <c:pt idx="18">
                  <c:v>1089783.800548671</c:v>
                </c:pt>
                <c:pt idx="19">
                  <c:v>1150866.7848720094</c:v>
                </c:pt>
                <c:pt idx="20">
                  <c:v>1473662.9119085462</c:v>
                </c:pt>
                <c:pt idx="21">
                  <c:v>1492343.3283219994</c:v>
                </c:pt>
                <c:pt idx="22">
                  <c:v>2236056.8650163715</c:v>
                </c:pt>
                <c:pt idx="23">
                  <c:v>2438537.4488095441</c:v>
                </c:pt>
                <c:pt idx="24">
                  <c:v>2380390.609333043</c:v>
                </c:pt>
                <c:pt idx="25">
                  <c:v>2721086.7304453785</c:v>
                </c:pt>
                <c:pt idx="26">
                  <c:v>2910740.4753437261</c:v>
                </c:pt>
                <c:pt idx="27">
                  <c:v>3587108.6187757072</c:v>
                </c:pt>
                <c:pt idx="28">
                  <c:v>3751748.313414108</c:v>
                </c:pt>
                <c:pt idx="29">
                  <c:v>3815381.0879734973</c:v>
                </c:pt>
                <c:pt idx="30">
                  <c:v>5123912.3658426125</c:v>
                </c:pt>
                <c:pt idx="31">
                  <c:v>5786797.4236264117</c:v>
                </c:pt>
                <c:pt idx="32">
                  <c:v>6747436.5355104553</c:v>
                </c:pt>
                <c:pt idx="33">
                  <c:v>9982457.627700096</c:v>
                </c:pt>
                <c:pt idx="34">
                  <c:v>13320004.555893106</c:v>
                </c:pt>
                <c:pt idx="35">
                  <c:v>17137371.742758647</c:v>
                </c:pt>
                <c:pt idx="36">
                  <c:v>23587398.713480372</c:v>
                </c:pt>
                <c:pt idx="37">
                  <c:v>25516241.849156365</c:v>
                </c:pt>
                <c:pt idx="38">
                  <c:v>29059620.02086287</c:v>
                </c:pt>
                <c:pt idx="39">
                  <c:v>26946811.649597883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3C-4893-A42A-961450622150}"/>
            </c:ext>
          </c:extLst>
        </c:ser>
        <c:ser>
          <c:idx val="8"/>
          <c:order val="8"/>
          <c:tx>
            <c:strRef>
              <c:f>'Red Portfolio simulation'!$K$3</c:f>
              <c:strCache>
                <c:ptCount val="1"/>
                <c:pt idx="0">
                  <c:v>Sim #10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simulation'!$K$4:$K$43</c:f>
              <c:numCache>
                <c:formatCode>_("$"* #,##0.00_);_("$"* \(#,##0.00\);_("$"* "-"??_);_(@_)</c:formatCode>
                <c:ptCount val="40"/>
                <c:pt idx="0">
                  <c:v>15682.724037604436</c:v>
                </c:pt>
                <c:pt idx="1">
                  <c:v>22952.089372022856</c:v>
                </c:pt>
                <c:pt idx="2">
                  <c:v>29752.238516246245</c:v>
                </c:pt>
                <c:pt idx="3">
                  <c:v>38180.27718544699</c:v>
                </c:pt>
                <c:pt idx="4">
                  <c:v>68280.676688562497</c:v>
                </c:pt>
                <c:pt idx="5">
                  <c:v>83606.686682601285</c:v>
                </c:pt>
                <c:pt idx="6">
                  <c:v>76307.09798658514</c:v>
                </c:pt>
                <c:pt idx="7">
                  <c:v>53585.012618619076</c:v>
                </c:pt>
                <c:pt idx="8">
                  <c:v>52346.497174466545</c:v>
                </c:pt>
                <c:pt idx="9">
                  <c:v>48026.254455850445</c:v>
                </c:pt>
                <c:pt idx="10">
                  <c:v>46250.946401909809</c:v>
                </c:pt>
                <c:pt idx="11">
                  <c:v>62588.167614655533</c:v>
                </c:pt>
                <c:pt idx="12">
                  <c:v>62305.556266951564</c:v>
                </c:pt>
                <c:pt idx="13">
                  <c:v>75267.834550885411</c:v>
                </c:pt>
                <c:pt idx="14">
                  <c:v>80666.258988862377</c:v>
                </c:pt>
                <c:pt idx="15">
                  <c:v>57296.562349428728</c:v>
                </c:pt>
                <c:pt idx="16">
                  <c:v>70014.37301363927</c:v>
                </c:pt>
                <c:pt idx="17">
                  <c:v>73776.866245350058</c:v>
                </c:pt>
                <c:pt idx="18">
                  <c:v>98914.011851622621</c:v>
                </c:pt>
                <c:pt idx="19">
                  <c:v>134751.86272675192</c:v>
                </c:pt>
                <c:pt idx="20">
                  <c:v>174686.40117355148</c:v>
                </c:pt>
                <c:pt idx="21">
                  <c:v>200621.70365111876</c:v>
                </c:pt>
                <c:pt idx="22">
                  <c:v>194878.4715839804</c:v>
                </c:pt>
                <c:pt idx="23">
                  <c:v>262300.48732511548</c:v>
                </c:pt>
                <c:pt idx="24">
                  <c:v>331642.84149787674</c:v>
                </c:pt>
                <c:pt idx="25">
                  <c:v>320046.35926531971</c:v>
                </c:pt>
                <c:pt idx="26">
                  <c:v>411899.90647222934</c:v>
                </c:pt>
                <c:pt idx="27">
                  <c:v>296972.88258988166</c:v>
                </c:pt>
                <c:pt idx="28">
                  <c:v>308891.79670878977</c:v>
                </c:pt>
                <c:pt idx="29">
                  <c:v>400348.5767591903</c:v>
                </c:pt>
                <c:pt idx="30">
                  <c:v>315706.68417622359</c:v>
                </c:pt>
                <c:pt idx="31">
                  <c:v>428481.38908248569</c:v>
                </c:pt>
                <c:pt idx="32">
                  <c:v>495727.42981391202</c:v>
                </c:pt>
                <c:pt idx="33">
                  <c:v>552821.27437066671</c:v>
                </c:pt>
                <c:pt idx="34">
                  <c:v>715160.32534594974</c:v>
                </c:pt>
                <c:pt idx="35">
                  <c:v>839480.08088303905</c:v>
                </c:pt>
                <c:pt idx="36">
                  <c:v>965728.20816517668</c:v>
                </c:pt>
                <c:pt idx="37">
                  <c:v>1154779.5064767259</c:v>
                </c:pt>
                <c:pt idx="38">
                  <c:v>927500.72749578813</c:v>
                </c:pt>
                <c:pt idx="39">
                  <c:v>1360940.0500273951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3C-4893-A42A-961450622150}"/>
            </c:ext>
          </c:extLst>
        </c:ser>
        <c:ser>
          <c:idx val="9"/>
          <c:order val="9"/>
          <c:tx>
            <c:strRef>
              <c:f>'Red Portfolio simulation'!$L$3</c:f>
              <c:strCache>
                <c:ptCount val="1"/>
                <c:pt idx="0">
                  <c:v>Sim #11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simulation'!$L$4:$L$43</c:f>
              <c:numCache>
                <c:formatCode>_("$"* #,##0.00_);_("$"* \(#,##0.00\);_("$"* "-"??_);_(@_)</c:formatCode>
                <c:ptCount val="40"/>
                <c:pt idx="0">
                  <c:v>17333.994831706194</c:v>
                </c:pt>
                <c:pt idx="1">
                  <c:v>21135.193142687131</c:v>
                </c:pt>
                <c:pt idx="2">
                  <c:v>34423.756643440778</c:v>
                </c:pt>
                <c:pt idx="3">
                  <c:v>48549.419912208075</c:v>
                </c:pt>
                <c:pt idx="4">
                  <c:v>51778.221998883811</c:v>
                </c:pt>
                <c:pt idx="5">
                  <c:v>67477.683098607129</c:v>
                </c:pt>
                <c:pt idx="6">
                  <c:v>71439.076624751528</c:v>
                </c:pt>
                <c:pt idx="7">
                  <c:v>76165.183774192556</c:v>
                </c:pt>
                <c:pt idx="8">
                  <c:v>85966.135920725006</c:v>
                </c:pt>
                <c:pt idx="9">
                  <c:v>111510.20556243751</c:v>
                </c:pt>
                <c:pt idx="10">
                  <c:v>131598.06484985154</c:v>
                </c:pt>
                <c:pt idx="11">
                  <c:v>152936.50895029379</c:v>
                </c:pt>
                <c:pt idx="12">
                  <c:v>188624.58208759892</c:v>
                </c:pt>
                <c:pt idx="13">
                  <c:v>233225.72887489694</c:v>
                </c:pt>
                <c:pt idx="14">
                  <c:v>247501.31783383188</c:v>
                </c:pt>
                <c:pt idx="15">
                  <c:v>226092.92085620546</c:v>
                </c:pt>
                <c:pt idx="16">
                  <c:v>192093.05388194718</c:v>
                </c:pt>
                <c:pt idx="17">
                  <c:v>218099.02429784051</c:v>
                </c:pt>
                <c:pt idx="18">
                  <c:v>225042.74599134296</c:v>
                </c:pt>
                <c:pt idx="19">
                  <c:v>276800.25024338195</c:v>
                </c:pt>
                <c:pt idx="20">
                  <c:v>341905.97115838085</c:v>
                </c:pt>
                <c:pt idx="21">
                  <c:v>417123.78362082306</c:v>
                </c:pt>
                <c:pt idx="22">
                  <c:v>463853.26822458697</c:v>
                </c:pt>
                <c:pt idx="23">
                  <c:v>492802.78620159294</c:v>
                </c:pt>
                <c:pt idx="24">
                  <c:v>609553.56524349167</c:v>
                </c:pt>
                <c:pt idx="25">
                  <c:v>595475.58421386417</c:v>
                </c:pt>
                <c:pt idx="26">
                  <c:v>617742.15009089024</c:v>
                </c:pt>
                <c:pt idx="27">
                  <c:v>757170.5793074253</c:v>
                </c:pt>
                <c:pt idx="28">
                  <c:v>994695.59330301022</c:v>
                </c:pt>
                <c:pt idx="29">
                  <c:v>1063805.9853346192</c:v>
                </c:pt>
                <c:pt idx="30">
                  <c:v>1438244.2699590635</c:v>
                </c:pt>
                <c:pt idx="31">
                  <c:v>1462951.1581772524</c:v>
                </c:pt>
                <c:pt idx="32">
                  <c:v>1276142.2646926006</c:v>
                </c:pt>
                <c:pt idx="33">
                  <c:v>1317753.0841776773</c:v>
                </c:pt>
                <c:pt idx="34">
                  <c:v>1446105.077534911</c:v>
                </c:pt>
                <c:pt idx="35">
                  <c:v>2047705.8414639165</c:v>
                </c:pt>
                <c:pt idx="36">
                  <c:v>2265863.5189219117</c:v>
                </c:pt>
                <c:pt idx="37">
                  <c:v>3249253.020687338</c:v>
                </c:pt>
                <c:pt idx="38">
                  <c:v>3429158.8405500138</c:v>
                </c:pt>
                <c:pt idx="39">
                  <c:v>2649414.1982944766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3C-4893-A42A-961450622150}"/>
            </c:ext>
          </c:extLst>
        </c:ser>
        <c:ser>
          <c:idx val="10"/>
          <c:order val="10"/>
          <c:tx>
            <c:strRef>
              <c:f>'Red Portfolio simulation'!$M$3</c:f>
              <c:strCache>
                <c:ptCount val="1"/>
                <c:pt idx="0">
                  <c:v>Sim #12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simulation'!$M$4:$M$43</c:f>
              <c:numCache>
                <c:formatCode>_("$"* #,##0.00_);_("$"* \(#,##0.00\);_("$"* "-"??_);_(@_)</c:formatCode>
                <c:ptCount val="40"/>
                <c:pt idx="0">
                  <c:v>14980.907484431085</c:v>
                </c:pt>
                <c:pt idx="1">
                  <c:v>22857.416358298309</c:v>
                </c:pt>
                <c:pt idx="2">
                  <c:v>39435.566861493746</c:v>
                </c:pt>
                <c:pt idx="3">
                  <c:v>58626.486083380092</c:v>
                </c:pt>
                <c:pt idx="4">
                  <c:v>58784.689278777114</c:v>
                </c:pt>
                <c:pt idx="5">
                  <c:v>86475.768495382246</c:v>
                </c:pt>
                <c:pt idx="6">
                  <c:v>103841.66925523794</c:v>
                </c:pt>
                <c:pt idx="7">
                  <c:v>139388.52278551317</c:v>
                </c:pt>
                <c:pt idx="8">
                  <c:v>108467.31886006362</c:v>
                </c:pt>
                <c:pt idx="9">
                  <c:v>103838.36488157345</c:v>
                </c:pt>
                <c:pt idx="10">
                  <c:v>127670.78282407655</c:v>
                </c:pt>
                <c:pt idx="11">
                  <c:v>159528.65265692383</c:v>
                </c:pt>
                <c:pt idx="12">
                  <c:v>134498.43077796925</c:v>
                </c:pt>
                <c:pt idx="13">
                  <c:v>199594.3533378882</c:v>
                </c:pt>
                <c:pt idx="14">
                  <c:v>218552.30415865354</c:v>
                </c:pt>
                <c:pt idx="15">
                  <c:v>243827.15721946108</c:v>
                </c:pt>
                <c:pt idx="16">
                  <c:v>223869.41003861671</c:v>
                </c:pt>
                <c:pt idx="17">
                  <c:v>324091.63754362619</c:v>
                </c:pt>
                <c:pt idx="18">
                  <c:v>438808.74321102124</c:v>
                </c:pt>
                <c:pt idx="19">
                  <c:v>492877.29772162851</c:v>
                </c:pt>
                <c:pt idx="20">
                  <c:v>448312.87868917745</c:v>
                </c:pt>
                <c:pt idx="21">
                  <c:v>497195.30942726624</c:v>
                </c:pt>
                <c:pt idx="22">
                  <c:v>391654.54392561642</c:v>
                </c:pt>
                <c:pt idx="23">
                  <c:v>401289.52978563937</c:v>
                </c:pt>
                <c:pt idx="24">
                  <c:v>529999.24221612292</c:v>
                </c:pt>
                <c:pt idx="25">
                  <c:v>716162.95419061137</c:v>
                </c:pt>
                <c:pt idx="26">
                  <c:v>887077.91211360716</c:v>
                </c:pt>
                <c:pt idx="27">
                  <c:v>1090859.8006033169</c:v>
                </c:pt>
                <c:pt idx="28">
                  <c:v>1075370.9543083606</c:v>
                </c:pt>
                <c:pt idx="29">
                  <c:v>1262820.8213590248</c:v>
                </c:pt>
                <c:pt idx="30">
                  <c:v>1405583.9750572981</c:v>
                </c:pt>
                <c:pt idx="31">
                  <c:v>1608861.0869403444</c:v>
                </c:pt>
                <c:pt idx="32">
                  <c:v>1597922.2631116258</c:v>
                </c:pt>
                <c:pt idx="33">
                  <c:v>1757637.456538056</c:v>
                </c:pt>
                <c:pt idx="34">
                  <c:v>2347599.5454606544</c:v>
                </c:pt>
                <c:pt idx="35">
                  <c:v>2973505.7610694538</c:v>
                </c:pt>
                <c:pt idx="36">
                  <c:v>2803042.0123826358</c:v>
                </c:pt>
                <c:pt idx="37">
                  <c:v>2590209.3463041317</c:v>
                </c:pt>
                <c:pt idx="38">
                  <c:v>3193381.6119882362</c:v>
                </c:pt>
                <c:pt idx="39">
                  <c:v>2984863.9372411645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3C-4893-A42A-961450622150}"/>
            </c:ext>
          </c:extLst>
        </c:ser>
        <c:ser>
          <c:idx val="11"/>
          <c:order val="11"/>
          <c:tx>
            <c:strRef>
              <c:f>'Red Portfolio simulation'!$N$3</c:f>
              <c:strCache>
                <c:ptCount val="1"/>
                <c:pt idx="0">
                  <c:v>Sim #13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simulation'!$N$4:$N$43</c:f>
              <c:numCache>
                <c:formatCode>_("$"* #,##0.00_);_("$"* \(#,##0.00\);_("$"* "-"??_);_(@_)</c:formatCode>
                <c:ptCount val="40"/>
                <c:pt idx="0">
                  <c:v>16516.778161104827</c:v>
                </c:pt>
                <c:pt idx="1">
                  <c:v>25861.551166697755</c:v>
                </c:pt>
                <c:pt idx="2">
                  <c:v>31952.560157612621</c:v>
                </c:pt>
                <c:pt idx="3">
                  <c:v>42945.349046774078</c:v>
                </c:pt>
                <c:pt idx="4">
                  <c:v>60528.863546069559</c:v>
                </c:pt>
                <c:pt idx="5">
                  <c:v>70989.624641543807</c:v>
                </c:pt>
                <c:pt idx="6">
                  <c:v>90081.499576313741</c:v>
                </c:pt>
                <c:pt idx="7">
                  <c:v>105515.57429857099</c:v>
                </c:pt>
                <c:pt idx="8">
                  <c:v>119748.28683886245</c:v>
                </c:pt>
                <c:pt idx="9">
                  <c:v>112940.38565632985</c:v>
                </c:pt>
                <c:pt idx="10">
                  <c:v>134573.12523984717</c:v>
                </c:pt>
                <c:pt idx="11">
                  <c:v>168341.90558258034</c:v>
                </c:pt>
                <c:pt idx="12">
                  <c:v>187558.3143664175</c:v>
                </c:pt>
                <c:pt idx="13">
                  <c:v>194674.47984905294</c:v>
                </c:pt>
                <c:pt idx="14">
                  <c:v>230835.3447091066</c:v>
                </c:pt>
                <c:pt idx="15">
                  <c:v>275432.3813604645</c:v>
                </c:pt>
                <c:pt idx="16">
                  <c:v>211428.1547220131</c:v>
                </c:pt>
                <c:pt idx="17">
                  <c:v>268304.54731332243</c:v>
                </c:pt>
                <c:pt idx="18">
                  <c:v>267393.64704471949</c:v>
                </c:pt>
                <c:pt idx="19">
                  <c:v>382605.5751030941</c:v>
                </c:pt>
                <c:pt idx="20">
                  <c:v>458589.05797985557</c:v>
                </c:pt>
                <c:pt idx="21">
                  <c:v>534585.87388882972</c:v>
                </c:pt>
                <c:pt idx="22">
                  <c:v>596707.5001918833</c:v>
                </c:pt>
                <c:pt idx="23">
                  <c:v>704542.56468496891</c:v>
                </c:pt>
                <c:pt idx="24">
                  <c:v>737790.79796101933</c:v>
                </c:pt>
                <c:pt idx="25">
                  <c:v>846121.9113970144</c:v>
                </c:pt>
                <c:pt idx="26">
                  <c:v>1024798.1029151432</c:v>
                </c:pt>
                <c:pt idx="27">
                  <c:v>1516894.4245569932</c:v>
                </c:pt>
                <c:pt idx="28">
                  <c:v>1737070.6645841766</c:v>
                </c:pt>
                <c:pt idx="29">
                  <c:v>1364205.4144394917</c:v>
                </c:pt>
                <c:pt idx="30">
                  <c:v>1588521.0898494944</c:v>
                </c:pt>
                <c:pt idx="31">
                  <c:v>1847904.2262746529</c:v>
                </c:pt>
                <c:pt idx="32">
                  <c:v>2418201.0728426175</c:v>
                </c:pt>
                <c:pt idx="33">
                  <c:v>2850001.5100792218</c:v>
                </c:pt>
                <c:pt idx="34">
                  <c:v>3093820.579360486</c:v>
                </c:pt>
                <c:pt idx="35">
                  <c:v>3929847.9775812854</c:v>
                </c:pt>
                <c:pt idx="36">
                  <c:v>4281964.0239242474</c:v>
                </c:pt>
                <c:pt idx="37">
                  <c:v>6979507.8714247104</c:v>
                </c:pt>
                <c:pt idx="38">
                  <c:v>7590896.0918845441</c:v>
                </c:pt>
                <c:pt idx="39">
                  <c:v>6679579.7906372016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3C-4893-A42A-961450622150}"/>
            </c:ext>
          </c:extLst>
        </c:ser>
        <c:ser>
          <c:idx val="12"/>
          <c:order val="12"/>
          <c:tx>
            <c:strRef>
              <c:f>'Red Portfolio simulation'!$O$3</c:f>
              <c:strCache>
                <c:ptCount val="1"/>
                <c:pt idx="0">
                  <c:v>Sim #14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simulation'!$O$4:$O$43</c:f>
              <c:numCache>
                <c:formatCode>_("$"* #,##0.00_);_("$"* \(#,##0.00\);_("$"* "-"??_);_(@_)</c:formatCode>
                <c:ptCount val="40"/>
                <c:pt idx="0">
                  <c:v>19531.972330649962</c:v>
                </c:pt>
                <c:pt idx="1">
                  <c:v>25587.144104630523</c:v>
                </c:pt>
                <c:pt idx="2">
                  <c:v>33128.815085804214</c:v>
                </c:pt>
                <c:pt idx="3">
                  <c:v>43903.178369273926</c:v>
                </c:pt>
                <c:pt idx="4">
                  <c:v>53392.491960722138</c:v>
                </c:pt>
                <c:pt idx="5">
                  <c:v>64092.354134581881</c:v>
                </c:pt>
                <c:pt idx="6">
                  <c:v>87346.415065825509</c:v>
                </c:pt>
                <c:pt idx="7">
                  <c:v>133974.75761518159</c:v>
                </c:pt>
                <c:pt idx="8">
                  <c:v>227864.54709595809</c:v>
                </c:pt>
                <c:pt idx="9">
                  <c:v>227606.80363199202</c:v>
                </c:pt>
                <c:pt idx="10">
                  <c:v>296781.59287906223</c:v>
                </c:pt>
                <c:pt idx="11">
                  <c:v>303970.85913013649</c:v>
                </c:pt>
                <c:pt idx="12">
                  <c:v>449491.74012679514</c:v>
                </c:pt>
                <c:pt idx="13">
                  <c:v>580447.49616168241</c:v>
                </c:pt>
                <c:pt idx="14">
                  <c:v>708456.92108083959</c:v>
                </c:pt>
                <c:pt idx="15">
                  <c:v>883330.96861599351</c:v>
                </c:pt>
                <c:pt idx="16">
                  <c:v>1004016.5165482697</c:v>
                </c:pt>
                <c:pt idx="17">
                  <c:v>1268816.9897527527</c:v>
                </c:pt>
                <c:pt idx="18">
                  <c:v>885149.22829254274</c:v>
                </c:pt>
                <c:pt idx="19">
                  <c:v>1082327.6805639924</c:v>
                </c:pt>
                <c:pt idx="20">
                  <c:v>1134123.8474156167</c:v>
                </c:pt>
                <c:pt idx="21">
                  <c:v>1252593.154011955</c:v>
                </c:pt>
                <c:pt idx="22">
                  <c:v>1355767.7455669364</c:v>
                </c:pt>
                <c:pt idx="23">
                  <c:v>1304188.2248768576</c:v>
                </c:pt>
                <c:pt idx="24">
                  <c:v>1559209.6660755733</c:v>
                </c:pt>
                <c:pt idx="25">
                  <c:v>1181333.7425497994</c:v>
                </c:pt>
                <c:pt idx="26">
                  <c:v>966132.04430868733</c:v>
                </c:pt>
                <c:pt idx="27">
                  <c:v>993483.84264941933</c:v>
                </c:pt>
                <c:pt idx="28">
                  <c:v>1245613.7664762004</c:v>
                </c:pt>
                <c:pt idx="29">
                  <c:v>1503371.1484836438</c:v>
                </c:pt>
                <c:pt idx="30">
                  <c:v>2272144.2069968167</c:v>
                </c:pt>
                <c:pt idx="31">
                  <c:v>2568711.0546225896</c:v>
                </c:pt>
                <c:pt idx="32">
                  <c:v>4045309.4384248634</c:v>
                </c:pt>
                <c:pt idx="33">
                  <c:v>4478604.2165515851</c:v>
                </c:pt>
                <c:pt idx="34">
                  <c:v>4842777.624939153</c:v>
                </c:pt>
                <c:pt idx="35">
                  <c:v>6352217.1565725533</c:v>
                </c:pt>
                <c:pt idx="36">
                  <c:v>7725943.5653119907</c:v>
                </c:pt>
                <c:pt idx="37">
                  <c:v>8157344.9062042981</c:v>
                </c:pt>
                <c:pt idx="38">
                  <c:v>12536310.421541631</c:v>
                </c:pt>
                <c:pt idx="39">
                  <c:v>11346562.133993171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3C-4893-A42A-961450622150}"/>
            </c:ext>
          </c:extLst>
        </c:ser>
        <c:ser>
          <c:idx val="13"/>
          <c:order val="13"/>
          <c:tx>
            <c:strRef>
              <c:f>'Red Portfolio simulation'!$P$3</c:f>
              <c:strCache>
                <c:ptCount val="1"/>
                <c:pt idx="0">
                  <c:v>Sim #15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simulation'!$P$4:$P$43</c:f>
              <c:numCache>
                <c:formatCode>_("$"* #,##0.00_);_("$"* \(#,##0.00\);_("$"* "-"??_);_(@_)</c:formatCode>
                <c:ptCount val="40"/>
                <c:pt idx="0">
                  <c:v>15740.027741765593</c:v>
                </c:pt>
                <c:pt idx="1">
                  <c:v>22575.057905748807</c:v>
                </c:pt>
                <c:pt idx="2">
                  <c:v>27619.042479271702</c:v>
                </c:pt>
                <c:pt idx="3">
                  <c:v>38313.501086765231</c:v>
                </c:pt>
                <c:pt idx="4">
                  <c:v>44047.897296668169</c:v>
                </c:pt>
                <c:pt idx="5">
                  <c:v>54498.136691908236</c:v>
                </c:pt>
                <c:pt idx="6">
                  <c:v>71350.357933768246</c:v>
                </c:pt>
                <c:pt idx="7">
                  <c:v>79196.372693565223</c:v>
                </c:pt>
                <c:pt idx="8">
                  <c:v>103871.74114965519</c:v>
                </c:pt>
                <c:pt idx="9">
                  <c:v>112728.0938669873</c:v>
                </c:pt>
                <c:pt idx="10">
                  <c:v>129728.97522237626</c:v>
                </c:pt>
                <c:pt idx="11">
                  <c:v>170382.07975771269</c:v>
                </c:pt>
                <c:pt idx="12">
                  <c:v>219709.31250645354</c:v>
                </c:pt>
                <c:pt idx="13">
                  <c:v>279754.6772968084</c:v>
                </c:pt>
                <c:pt idx="14">
                  <c:v>291564.94385115767</c:v>
                </c:pt>
                <c:pt idx="15">
                  <c:v>260444.27499967668</c:v>
                </c:pt>
                <c:pt idx="16">
                  <c:v>219878.29530573168</c:v>
                </c:pt>
                <c:pt idx="17">
                  <c:v>260645.24760914306</c:v>
                </c:pt>
                <c:pt idx="18">
                  <c:v>214308.22128747922</c:v>
                </c:pt>
                <c:pt idx="19">
                  <c:v>305288.583125618</c:v>
                </c:pt>
                <c:pt idx="20">
                  <c:v>360689.47196345415</c:v>
                </c:pt>
                <c:pt idx="21">
                  <c:v>523588.14116263477</c:v>
                </c:pt>
                <c:pt idx="22">
                  <c:v>731459.0083490297</c:v>
                </c:pt>
                <c:pt idx="23">
                  <c:v>997596.01991675468</c:v>
                </c:pt>
                <c:pt idx="24">
                  <c:v>1184679.2839553964</c:v>
                </c:pt>
                <c:pt idx="25">
                  <c:v>1375688.8825560845</c:v>
                </c:pt>
                <c:pt idx="26">
                  <c:v>1480613.4879669193</c:v>
                </c:pt>
                <c:pt idx="27">
                  <c:v>1338423.5654795538</c:v>
                </c:pt>
                <c:pt idx="28">
                  <c:v>1235503.6618750303</c:v>
                </c:pt>
                <c:pt idx="29">
                  <c:v>1374731.8588924743</c:v>
                </c:pt>
                <c:pt idx="30">
                  <c:v>1246003.9699581838</c:v>
                </c:pt>
                <c:pt idx="31">
                  <c:v>1445588.7854113691</c:v>
                </c:pt>
                <c:pt idx="32">
                  <c:v>1047419.9969870606</c:v>
                </c:pt>
                <c:pt idx="33">
                  <c:v>1144161.2385650733</c:v>
                </c:pt>
                <c:pt idx="34">
                  <c:v>1184802.377169796</c:v>
                </c:pt>
                <c:pt idx="35">
                  <c:v>1361253.1511477535</c:v>
                </c:pt>
                <c:pt idx="36">
                  <c:v>1834024.6095182791</c:v>
                </c:pt>
                <c:pt idx="37">
                  <c:v>1494910.4478085565</c:v>
                </c:pt>
                <c:pt idx="38">
                  <c:v>1350784.6512902279</c:v>
                </c:pt>
                <c:pt idx="39">
                  <c:v>1719660.0478496342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3C-4893-A42A-961450622150}"/>
            </c:ext>
          </c:extLst>
        </c:ser>
        <c:ser>
          <c:idx val="14"/>
          <c:order val="14"/>
          <c:tx>
            <c:strRef>
              <c:f>'Red Portfolio simulation'!$Q$3</c:f>
              <c:strCache>
                <c:ptCount val="1"/>
                <c:pt idx="0">
                  <c:v>Sim #16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simulation'!$Q$4:$Q$43</c:f>
              <c:numCache>
                <c:formatCode>_("$"* #,##0.00_);_("$"* \(#,##0.00\);_("$"* "-"??_);_(@_)</c:formatCode>
                <c:ptCount val="40"/>
                <c:pt idx="0">
                  <c:v>15646.34363054902</c:v>
                </c:pt>
                <c:pt idx="1">
                  <c:v>23762.420446333574</c:v>
                </c:pt>
                <c:pt idx="2">
                  <c:v>29975.911716859235</c:v>
                </c:pt>
                <c:pt idx="3">
                  <c:v>29215.916315720373</c:v>
                </c:pt>
                <c:pt idx="4">
                  <c:v>37865.018242361526</c:v>
                </c:pt>
                <c:pt idx="5">
                  <c:v>50493.655895540745</c:v>
                </c:pt>
                <c:pt idx="6">
                  <c:v>59806.732893274006</c:v>
                </c:pt>
                <c:pt idx="7">
                  <c:v>61734.044975408549</c:v>
                </c:pt>
                <c:pt idx="8">
                  <c:v>70544.620130985393</c:v>
                </c:pt>
                <c:pt idx="9">
                  <c:v>73668.933191625416</c:v>
                </c:pt>
                <c:pt idx="10">
                  <c:v>83739.427682982234</c:v>
                </c:pt>
                <c:pt idx="11">
                  <c:v>84966.241073045268</c:v>
                </c:pt>
                <c:pt idx="12">
                  <c:v>106687.18927096954</c:v>
                </c:pt>
                <c:pt idx="13">
                  <c:v>118464.37754766553</c:v>
                </c:pt>
                <c:pt idx="14">
                  <c:v>162209.40598931725</c:v>
                </c:pt>
                <c:pt idx="15">
                  <c:v>150723.63018607144</c:v>
                </c:pt>
                <c:pt idx="16">
                  <c:v>165400.41626072384</c:v>
                </c:pt>
                <c:pt idx="17">
                  <c:v>201742.65118721465</c:v>
                </c:pt>
                <c:pt idx="18">
                  <c:v>234612.46992648032</c:v>
                </c:pt>
                <c:pt idx="19">
                  <c:v>271024.55897562433</c:v>
                </c:pt>
                <c:pt idx="20">
                  <c:v>227210.49180861661</c:v>
                </c:pt>
                <c:pt idx="21">
                  <c:v>242016.1590059447</c:v>
                </c:pt>
                <c:pt idx="22">
                  <c:v>229295.03088304927</c:v>
                </c:pt>
                <c:pt idx="23">
                  <c:v>226243.63796152436</c:v>
                </c:pt>
                <c:pt idx="24">
                  <c:v>189570.32164628408</c:v>
                </c:pt>
                <c:pt idx="25">
                  <c:v>277832.45017156447</c:v>
                </c:pt>
                <c:pt idx="26">
                  <c:v>259444.17058225535</c:v>
                </c:pt>
                <c:pt idx="27">
                  <c:v>277773.62006845197</c:v>
                </c:pt>
                <c:pt idx="28">
                  <c:v>328994.04685323586</c:v>
                </c:pt>
                <c:pt idx="29">
                  <c:v>330981.73173219571</c:v>
                </c:pt>
                <c:pt idx="30">
                  <c:v>418218.39195743942</c:v>
                </c:pt>
                <c:pt idx="31">
                  <c:v>367465.15872245567</c:v>
                </c:pt>
                <c:pt idx="32">
                  <c:v>443511.76240774273</c:v>
                </c:pt>
                <c:pt idx="33">
                  <c:v>559662.32712721638</c:v>
                </c:pt>
                <c:pt idx="34">
                  <c:v>693251.13224458275</c:v>
                </c:pt>
                <c:pt idx="35">
                  <c:v>612035.19352384878</c:v>
                </c:pt>
                <c:pt idx="36">
                  <c:v>441846.92977282201</c:v>
                </c:pt>
                <c:pt idx="37">
                  <c:v>548578.34882017691</c:v>
                </c:pt>
                <c:pt idx="38">
                  <c:v>585290.61620904668</c:v>
                </c:pt>
                <c:pt idx="39">
                  <c:v>527192.93580034771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3C-4893-A42A-961450622150}"/>
            </c:ext>
          </c:extLst>
        </c:ser>
        <c:ser>
          <c:idx val="15"/>
          <c:order val="15"/>
          <c:tx>
            <c:strRef>
              <c:f>'Red Portfolio simulation'!$R$3</c:f>
              <c:strCache>
                <c:ptCount val="1"/>
                <c:pt idx="0">
                  <c:v>Sim #17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simulation'!$R$4:$R$43</c:f>
              <c:numCache>
                <c:formatCode>_("$"* #,##0.00_);_("$"* \(#,##0.00\);_("$"* "-"??_);_(@_)</c:formatCode>
                <c:ptCount val="40"/>
                <c:pt idx="0">
                  <c:v>15090.742199653478</c:v>
                </c:pt>
                <c:pt idx="1">
                  <c:v>20048.500713057016</c:v>
                </c:pt>
                <c:pt idx="2">
                  <c:v>30955.706135256361</c:v>
                </c:pt>
                <c:pt idx="3">
                  <c:v>44234.273753342</c:v>
                </c:pt>
                <c:pt idx="4">
                  <c:v>67699.698306207196</c:v>
                </c:pt>
                <c:pt idx="5">
                  <c:v>91160.462866299902</c:v>
                </c:pt>
                <c:pt idx="6">
                  <c:v>83666.010638649517</c:v>
                </c:pt>
                <c:pt idx="7">
                  <c:v>94067.884352466368</c:v>
                </c:pt>
                <c:pt idx="8">
                  <c:v>95291.095334431666</c:v>
                </c:pt>
                <c:pt idx="9">
                  <c:v>107292.4384384627</c:v>
                </c:pt>
                <c:pt idx="10">
                  <c:v>91948.971493136429</c:v>
                </c:pt>
                <c:pt idx="11">
                  <c:v>109033.28623935857</c:v>
                </c:pt>
                <c:pt idx="12">
                  <c:v>135175.28523689369</c:v>
                </c:pt>
                <c:pt idx="13">
                  <c:v>151873.67831901141</c:v>
                </c:pt>
                <c:pt idx="14">
                  <c:v>207243.44356399676</c:v>
                </c:pt>
                <c:pt idx="15">
                  <c:v>280600.2716460115</c:v>
                </c:pt>
                <c:pt idx="16">
                  <c:v>365101.94089342025</c:v>
                </c:pt>
                <c:pt idx="17">
                  <c:v>393022.45093613409</c:v>
                </c:pt>
                <c:pt idx="18">
                  <c:v>528913.46562867647</c:v>
                </c:pt>
                <c:pt idx="19">
                  <c:v>299032.00035417057</c:v>
                </c:pt>
                <c:pt idx="20">
                  <c:v>319064.63145108288</c:v>
                </c:pt>
                <c:pt idx="21">
                  <c:v>329408.13448501891</c:v>
                </c:pt>
                <c:pt idx="22">
                  <c:v>406177.02707473247</c:v>
                </c:pt>
                <c:pt idx="23">
                  <c:v>519134.50462288689</c:v>
                </c:pt>
                <c:pt idx="24">
                  <c:v>402818.67106192233</c:v>
                </c:pt>
                <c:pt idx="25">
                  <c:v>313625.48511523328</c:v>
                </c:pt>
                <c:pt idx="26">
                  <c:v>299292.39436594676</c:v>
                </c:pt>
                <c:pt idx="27">
                  <c:v>387771.43441136612</c:v>
                </c:pt>
                <c:pt idx="28">
                  <c:v>415526.5770737087</c:v>
                </c:pt>
                <c:pt idx="29">
                  <c:v>321324.43160698778</c:v>
                </c:pt>
                <c:pt idx="30">
                  <c:v>395491.24803476647</c:v>
                </c:pt>
                <c:pt idx="31">
                  <c:v>397757.85945457069</c:v>
                </c:pt>
                <c:pt idx="32">
                  <c:v>421165.04488844192</c:v>
                </c:pt>
                <c:pt idx="33">
                  <c:v>381559.6394195006</c:v>
                </c:pt>
                <c:pt idx="34">
                  <c:v>574551.05845611612</c:v>
                </c:pt>
                <c:pt idx="35">
                  <c:v>672015.20099320111</c:v>
                </c:pt>
                <c:pt idx="36">
                  <c:v>536026.65869475517</c:v>
                </c:pt>
                <c:pt idx="37">
                  <c:v>871802.65320586227</c:v>
                </c:pt>
                <c:pt idx="38">
                  <c:v>814559.04403698479</c:v>
                </c:pt>
                <c:pt idx="39">
                  <c:v>982820.00698456273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93C-4893-A42A-961450622150}"/>
            </c:ext>
          </c:extLst>
        </c:ser>
        <c:ser>
          <c:idx val="16"/>
          <c:order val="16"/>
          <c:tx>
            <c:strRef>
              <c:f>'Red Portfolio simulation'!$S$3</c:f>
              <c:strCache>
                <c:ptCount val="1"/>
                <c:pt idx="0">
                  <c:v>Sim #18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simulation'!$S$4:$S$43</c:f>
              <c:numCache>
                <c:formatCode>_("$"* #,##0.00_);_("$"* \(#,##0.00\);_("$"* "-"??_);_(@_)</c:formatCode>
                <c:ptCount val="40"/>
                <c:pt idx="0">
                  <c:v>17325.486501654865</c:v>
                </c:pt>
                <c:pt idx="1">
                  <c:v>21875.935109104521</c:v>
                </c:pt>
                <c:pt idx="2">
                  <c:v>35541.769442645716</c:v>
                </c:pt>
                <c:pt idx="3">
                  <c:v>57877.477892201088</c:v>
                </c:pt>
                <c:pt idx="4">
                  <c:v>70239.504465754639</c:v>
                </c:pt>
                <c:pt idx="5">
                  <c:v>72273.328922095912</c:v>
                </c:pt>
                <c:pt idx="6">
                  <c:v>98668.411677651224</c:v>
                </c:pt>
                <c:pt idx="7">
                  <c:v>113826.12132656405</c:v>
                </c:pt>
                <c:pt idx="8">
                  <c:v>134080.58651274419</c:v>
                </c:pt>
                <c:pt idx="9">
                  <c:v>112756.32146763609</c:v>
                </c:pt>
                <c:pt idx="10">
                  <c:v>125874.41741595631</c:v>
                </c:pt>
                <c:pt idx="11">
                  <c:v>158485.06195969155</c:v>
                </c:pt>
                <c:pt idx="12">
                  <c:v>193896.6195794988</c:v>
                </c:pt>
                <c:pt idx="13">
                  <c:v>215390.08946413524</c:v>
                </c:pt>
                <c:pt idx="14">
                  <c:v>268417.66410864069</c:v>
                </c:pt>
                <c:pt idx="15">
                  <c:v>274267.79276415851</c:v>
                </c:pt>
                <c:pt idx="16">
                  <c:v>409394.22845799779</c:v>
                </c:pt>
                <c:pt idx="17">
                  <c:v>405788.67013750371</c:v>
                </c:pt>
                <c:pt idx="18">
                  <c:v>450181.04228690272</c:v>
                </c:pt>
                <c:pt idx="19">
                  <c:v>731073.15187607205</c:v>
                </c:pt>
                <c:pt idx="20">
                  <c:v>828155.3552207062</c:v>
                </c:pt>
                <c:pt idx="21">
                  <c:v>1077052.4188438321</c:v>
                </c:pt>
                <c:pt idx="22">
                  <c:v>1133016.5824213175</c:v>
                </c:pt>
                <c:pt idx="23">
                  <c:v>1313882.234743132</c:v>
                </c:pt>
                <c:pt idx="24">
                  <c:v>1376944.0026927865</c:v>
                </c:pt>
                <c:pt idx="25">
                  <c:v>1681942.7016606638</c:v>
                </c:pt>
                <c:pt idx="26">
                  <c:v>2105810.6614005682</c:v>
                </c:pt>
                <c:pt idx="27">
                  <c:v>2771367.4145549131</c:v>
                </c:pt>
                <c:pt idx="28">
                  <c:v>2614757.3649631813</c:v>
                </c:pt>
                <c:pt idx="29">
                  <c:v>2839473.3891836125</c:v>
                </c:pt>
                <c:pt idx="30">
                  <c:v>3533416.0641213683</c:v>
                </c:pt>
                <c:pt idx="31">
                  <c:v>3537049.8450543722</c:v>
                </c:pt>
                <c:pt idx="32">
                  <c:v>3952614.9054158018</c:v>
                </c:pt>
                <c:pt idx="33">
                  <c:v>4163719.912835496</c:v>
                </c:pt>
                <c:pt idx="34">
                  <c:v>6316724.4844920319</c:v>
                </c:pt>
                <c:pt idx="35">
                  <c:v>7413489.6535895998</c:v>
                </c:pt>
                <c:pt idx="36">
                  <c:v>8522587.7131912913</c:v>
                </c:pt>
                <c:pt idx="37">
                  <c:v>10562735.786855882</c:v>
                </c:pt>
                <c:pt idx="38">
                  <c:v>9249937.9302441292</c:v>
                </c:pt>
                <c:pt idx="39">
                  <c:v>10163745.153852668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93C-4893-A42A-961450622150}"/>
            </c:ext>
          </c:extLst>
        </c:ser>
        <c:ser>
          <c:idx val="17"/>
          <c:order val="17"/>
          <c:tx>
            <c:strRef>
              <c:f>'Red Portfolio simulation'!$T$3</c:f>
              <c:strCache>
                <c:ptCount val="1"/>
                <c:pt idx="0">
                  <c:v>Sim #19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simulation'!$T$4:$T$43</c:f>
              <c:numCache>
                <c:formatCode>_("$"* #,##0.00_);_("$"* \(#,##0.00\);_("$"* "-"??_);_(@_)</c:formatCode>
                <c:ptCount val="40"/>
                <c:pt idx="0">
                  <c:v>17547.768279866403</c:v>
                </c:pt>
                <c:pt idx="1">
                  <c:v>21236.423783411694</c:v>
                </c:pt>
                <c:pt idx="2">
                  <c:v>27417.67409005409</c:v>
                </c:pt>
                <c:pt idx="3">
                  <c:v>32699.473756237701</c:v>
                </c:pt>
                <c:pt idx="4">
                  <c:v>55986.071962071976</c:v>
                </c:pt>
                <c:pt idx="5">
                  <c:v>69479.761851302697</c:v>
                </c:pt>
                <c:pt idx="6">
                  <c:v>88475.998107795953</c:v>
                </c:pt>
                <c:pt idx="7">
                  <c:v>96808.833830743926</c:v>
                </c:pt>
                <c:pt idx="8">
                  <c:v>99229.983380313613</c:v>
                </c:pt>
                <c:pt idx="9">
                  <c:v>117415.06832725611</c:v>
                </c:pt>
                <c:pt idx="10">
                  <c:v>121132.53887425597</c:v>
                </c:pt>
                <c:pt idx="11">
                  <c:v>176154.69228070459</c:v>
                </c:pt>
                <c:pt idx="12">
                  <c:v>213284.6999659829</c:v>
                </c:pt>
                <c:pt idx="13">
                  <c:v>237936.81841992959</c:v>
                </c:pt>
                <c:pt idx="14">
                  <c:v>251180.85090212728</c:v>
                </c:pt>
                <c:pt idx="15">
                  <c:v>277125.52704819408</c:v>
                </c:pt>
                <c:pt idx="16">
                  <c:v>341918.18727711262</c:v>
                </c:pt>
                <c:pt idx="17">
                  <c:v>275823.28924967599</c:v>
                </c:pt>
                <c:pt idx="18">
                  <c:v>302523.98604622582</c:v>
                </c:pt>
                <c:pt idx="19">
                  <c:v>293696.37110844738</c:v>
                </c:pt>
                <c:pt idx="20">
                  <c:v>290374.93417589978</c:v>
                </c:pt>
                <c:pt idx="21">
                  <c:v>372226.67005280586</c:v>
                </c:pt>
                <c:pt idx="22">
                  <c:v>424967.45102680632</c:v>
                </c:pt>
                <c:pt idx="23">
                  <c:v>743747.98990096303</c:v>
                </c:pt>
                <c:pt idx="24">
                  <c:v>724251.60560478107</c:v>
                </c:pt>
                <c:pt idx="25">
                  <c:v>784467.96508684719</c:v>
                </c:pt>
                <c:pt idx="26">
                  <c:v>856254.48739179468</c:v>
                </c:pt>
                <c:pt idx="27">
                  <c:v>775010.7137673609</c:v>
                </c:pt>
                <c:pt idx="28">
                  <c:v>1109356.8637426856</c:v>
                </c:pt>
                <c:pt idx="29">
                  <c:v>1256853.3214510458</c:v>
                </c:pt>
                <c:pt idx="30">
                  <c:v>1414674.6098175219</c:v>
                </c:pt>
                <c:pt idx="31">
                  <c:v>1279015.3722886669</c:v>
                </c:pt>
                <c:pt idx="32">
                  <c:v>1466767.2959479473</c:v>
                </c:pt>
                <c:pt idx="33">
                  <c:v>1100861.3292995167</c:v>
                </c:pt>
                <c:pt idx="34">
                  <c:v>1518508.2201240293</c:v>
                </c:pt>
                <c:pt idx="35">
                  <c:v>1516339.4092801665</c:v>
                </c:pt>
                <c:pt idx="36">
                  <c:v>1579004.4264590151</c:v>
                </c:pt>
                <c:pt idx="37">
                  <c:v>2021595.4081612278</c:v>
                </c:pt>
                <c:pt idx="38">
                  <c:v>1556862.8098641741</c:v>
                </c:pt>
                <c:pt idx="39">
                  <c:v>1396935.2230069258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93C-4893-A42A-961450622150}"/>
            </c:ext>
          </c:extLst>
        </c:ser>
        <c:ser>
          <c:idx val="18"/>
          <c:order val="18"/>
          <c:tx>
            <c:strRef>
              <c:f>'Red Portfolio simulation'!$U$3</c:f>
              <c:strCache>
                <c:ptCount val="1"/>
                <c:pt idx="0">
                  <c:v>Sim #20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simulation'!$U$4:$U$43</c:f>
              <c:numCache>
                <c:formatCode>_("$"* #,##0.00_);_("$"* \(#,##0.00\);_("$"* "-"??_);_(@_)</c:formatCode>
                <c:ptCount val="40"/>
                <c:pt idx="0">
                  <c:v>15797.271383974983</c:v>
                </c:pt>
                <c:pt idx="1">
                  <c:v>21278.263649236909</c:v>
                </c:pt>
                <c:pt idx="2">
                  <c:v>30375.12656964489</c:v>
                </c:pt>
                <c:pt idx="3">
                  <c:v>42315.802926995209</c:v>
                </c:pt>
                <c:pt idx="4">
                  <c:v>56376.557864065704</c:v>
                </c:pt>
                <c:pt idx="5">
                  <c:v>52805.164358827846</c:v>
                </c:pt>
                <c:pt idx="6">
                  <c:v>58862.088208072193</c:v>
                </c:pt>
                <c:pt idx="7">
                  <c:v>55567.290374727629</c:v>
                </c:pt>
                <c:pt idx="8">
                  <c:v>83440.213039373106</c:v>
                </c:pt>
                <c:pt idx="9">
                  <c:v>113255.73203323933</c:v>
                </c:pt>
                <c:pt idx="10">
                  <c:v>148448.71914262103</c:v>
                </c:pt>
                <c:pt idx="11">
                  <c:v>136721.42466994177</c:v>
                </c:pt>
                <c:pt idx="12">
                  <c:v>201218.74792414604</c:v>
                </c:pt>
                <c:pt idx="13">
                  <c:v>197189.78833721392</c:v>
                </c:pt>
                <c:pt idx="14">
                  <c:v>284319.46969249856</c:v>
                </c:pt>
                <c:pt idx="15">
                  <c:v>316413.45090983046</c:v>
                </c:pt>
                <c:pt idx="16">
                  <c:v>374317.58274906361</c:v>
                </c:pt>
                <c:pt idx="17">
                  <c:v>411421.12717071187</c:v>
                </c:pt>
                <c:pt idx="18">
                  <c:v>458355.6126855131</c:v>
                </c:pt>
                <c:pt idx="19">
                  <c:v>477021.42675384972</c:v>
                </c:pt>
                <c:pt idx="20">
                  <c:v>718303.06902423396</c:v>
                </c:pt>
                <c:pt idx="21">
                  <c:v>668442.64805625228</c:v>
                </c:pt>
                <c:pt idx="22">
                  <c:v>443306.87340517918</c:v>
                </c:pt>
                <c:pt idx="23">
                  <c:v>564893.17291529232</c:v>
                </c:pt>
                <c:pt idx="24">
                  <c:v>723786.09184012795</c:v>
                </c:pt>
                <c:pt idx="25">
                  <c:v>730395.22555993614</c:v>
                </c:pt>
                <c:pt idx="26">
                  <c:v>814797.06027365592</c:v>
                </c:pt>
                <c:pt idx="27">
                  <c:v>666318.42661456182</c:v>
                </c:pt>
                <c:pt idx="28">
                  <c:v>862721.2784699332</c:v>
                </c:pt>
                <c:pt idx="29">
                  <c:v>1259388.9813258676</c:v>
                </c:pt>
                <c:pt idx="30">
                  <c:v>1422244.5793849828</c:v>
                </c:pt>
                <c:pt idx="31">
                  <c:v>1448377.7660589952</c:v>
                </c:pt>
                <c:pt idx="32">
                  <c:v>1431106.7978582035</c:v>
                </c:pt>
                <c:pt idx="33">
                  <c:v>1486497.8820095621</c:v>
                </c:pt>
                <c:pt idx="34">
                  <c:v>1585350.2413611689</c:v>
                </c:pt>
                <c:pt idx="35">
                  <c:v>1537505.0616623741</c:v>
                </c:pt>
                <c:pt idx="36">
                  <c:v>1564742.0239460911</c:v>
                </c:pt>
                <c:pt idx="37">
                  <c:v>1755574.0282242401</c:v>
                </c:pt>
                <c:pt idx="38">
                  <c:v>2550549.4721690114</c:v>
                </c:pt>
                <c:pt idx="39">
                  <c:v>3799733.0911399284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93C-4893-A42A-961450622150}"/>
            </c:ext>
          </c:extLst>
        </c:ser>
        <c:ser>
          <c:idx val="19"/>
          <c:order val="19"/>
          <c:tx>
            <c:strRef>
              <c:f>'Red Portfolio simulation'!$V$3</c:f>
              <c:strCache>
                <c:ptCount val="1"/>
                <c:pt idx="0">
                  <c:v>Sim #21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simulation'!$V$4:$V$43</c:f>
              <c:numCache>
                <c:formatCode>_("$"* #,##0.00_);_("$"* \(#,##0.00\);_("$"* "-"??_);_(@_)</c:formatCode>
                <c:ptCount val="40"/>
                <c:pt idx="0">
                  <c:v>16166.379739019874</c:v>
                </c:pt>
                <c:pt idx="1">
                  <c:v>27200.563623966216</c:v>
                </c:pt>
                <c:pt idx="2">
                  <c:v>36537.415178449352</c:v>
                </c:pt>
                <c:pt idx="3">
                  <c:v>43952.94000120183</c:v>
                </c:pt>
                <c:pt idx="4">
                  <c:v>62216.736081660529</c:v>
                </c:pt>
                <c:pt idx="5">
                  <c:v>76636.751652459759</c:v>
                </c:pt>
                <c:pt idx="6">
                  <c:v>82059.182558843488</c:v>
                </c:pt>
                <c:pt idx="7">
                  <c:v>91518.762245411257</c:v>
                </c:pt>
                <c:pt idx="8">
                  <c:v>90627.888377427342</c:v>
                </c:pt>
                <c:pt idx="9">
                  <c:v>101834.46056979787</c:v>
                </c:pt>
                <c:pt idx="10">
                  <c:v>120992.43767718902</c:v>
                </c:pt>
                <c:pt idx="11">
                  <c:v>98822.818855929421</c:v>
                </c:pt>
                <c:pt idx="12">
                  <c:v>107805.74418603779</c:v>
                </c:pt>
                <c:pt idx="13">
                  <c:v>126691.26981768089</c:v>
                </c:pt>
                <c:pt idx="14">
                  <c:v>140448.27396817028</c:v>
                </c:pt>
                <c:pt idx="15">
                  <c:v>111483.41465401978</c:v>
                </c:pt>
                <c:pt idx="16">
                  <c:v>154282.63292994315</c:v>
                </c:pt>
                <c:pt idx="17">
                  <c:v>199873.09873826598</c:v>
                </c:pt>
                <c:pt idx="18">
                  <c:v>267076.90978609805</c:v>
                </c:pt>
                <c:pt idx="19">
                  <c:v>258644.5859290456</c:v>
                </c:pt>
                <c:pt idx="20">
                  <c:v>232047.06042183167</c:v>
                </c:pt>
                <c:pt idx="21">
                  <c:v>266474.57771230402</c:v>
                </c:pt>
                <c:pt idx="22">
                  <c:v>320542.21682410769</c:v>
                </c:pt>
                <c:pt idx="23">
                  <c:v>366510.05849330896</c:v>
                </c:pt>
                <c:pt idx="24">
                  <c:v>470347.74446256954</c:v>
                </c:pt>
                <c:pt idx="25">
                  <c:v>375316.07104500744</c:v>
                </c:pt>
                <c:pt idx="26">
                  <c:v>499650.56102867931</c:v>
                </c:pt>
                <c:pt idx="27">
                  <c:v>486944.43973224529</c:v>
                </c:pt>
                <c:pt idx="28">
                  <c:v>336244.68928645668</c:v>
                </c:pt>
                <c:pt idx="29">
                  <c:v>424265.7737277851</c:v>
                </c:pt>
                <c:pt idx="30">
                  <c:v>339786.70770385314</c:v>
                </c:pt>
                <c:pt idx="31">
                  <c:v>339303.94104788592</c:v>
                </c:pt>
                <c:pt idx="32">
                  <c:v>271670.3104820103</c:v>
                </c:pt>
                <c:pt idx="33">
                  <c:v>394435.51597290364</c:v>
                </c:pt>
                <c:pt idx="34">
                  <c:v>465224.3888983723</c:v>
                </c:pt>
                <c:pt idx="35">
                  <c:v>674555.16293703159</c:v>
                </c:pt>
                <c:pt idx="36">
                  <c:v>473138.01497583179</c:v>
                </c:pt>
                <c:pt idx="37">
                  <c:v>477770.81747678714</c:v>
                </c:pt>
                <c:pt idx="38">
                  <c:v>571293.6112133573</c:v>
                </c:pt>
                <c:pt idx="39">
                  <c:v>623265.80971595075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93C-4893-A42A-961450622150}"/>
            </c:ext>
          </c:extLst>
        </c:ser>
        <c:ser>
          <c:idx val="20"/>
          <c:order val="20"/>
          <c:tx>
            <c:strRef>
              <c:f>'Red Portfolio simulation'!$W$3</c:f>
              <c:strCache>
                <c:ptCount val="1"/>
                <c:pt idx="0">
                  <c:v>Sim #22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simulation'!$W$4:$W$43</c:f>
              <c:numCache>
                <c:formatCode>_("$"* #,##0.00_);_("$"* \(#,##0.00\);_("$"* "-"??_);_(@_)</c:formatCode>
                <c:ptCount val="40"/>
                <c:pt idx="0">
                  <c:v>16335.145743374545</c:v>
                </c:pt>
                <c:pt idx="1">
                  <c:v>25005.006240592695</c:v>
                </c:pt>
                <c:pt idx="2">
                  <c:v>37505.030903593986</c:v>
                </c:pt>
                <c:pt idx="3">
                  <c:v>36859.989917810177</c:v>
                </c:pt>
                <c:pt idx="4">
                  <c:v>40587.827473252692</c:v>
                </c:pt>
                <c:pt idx="5">
                  <c:v>55289.615800713669</c:v>
                </c:pt>
                <c:pt idx="6">
                  <c:v>67768.600407751932</c:v>
                </c:pt>
                <c:pt idx="7">
                  <c:v>81153.077060510172</c:v>
                </c:pt>
                <c:pt idx="8">
                  <c:v>88863.978604363685</c:v>
                </c:pt>
                <c:pt idx="9">
                  <c:v>100405.32232588042</c:v>
                </c:pt>
                <c:pt idx="10">
                  <c:v>105356.99025362828</c:v>
                </c:pt>
                <c:pt idx="11">
                  <c:v>141274.62021171354</c:v>
                </c:pt>
                <c:pt idx="12">
                  <c:v>148527.03246768471</c:v>
                </c:pt>
                <c:pt idx="13">
                  <c:v>201481.28849503867</c:v>
                </c:pt>
                <c:pt idx="14">
                  <c:v>295428.95843139675</c:v>
                </c:pt>
                <c:pt idx="15">
                  <c:v>277857.87206813315</c:v>
                </c:pt>
                <c:pt idx="16">
                  <c:v>347097.38140726223</c:v>
                </c:pt>
                <c:pt idx="17">
                  <c:v>504390.49875515007</c:v>
                </c:pt>
                <c:pt idx="18">
                  <c:v>574328.34525971755</c:v>
                </c:pt>
                <c:pt idx="19">
                  <c:v>518148.29156021331</c:v>
                </c:pt>
                <c:pt idx="20">
                  <c:v>458391.39138341061</c:v>
                </c:pt>
                <c:pt idx="21">
                  <c:v>630224.85503731668</c:v>
                </c:pt>
                <c:pt idx="22">
                  <c:v>729179.64651156776</c:v>
                </c:pt>
                <c:pt idx="23">
                  <c:v>937221.97078311769</c:v>
                </c:pt>
                <c:pt idx="24">
                  <c:v>1505471.6005394065</c:v>
                </c:pt>
                <c:pt idx="25">
                  <c:v>1489544.588682503</c:v>
                </c:pt>
                <c:pt idx="26">
                  <c:v>1768242.4173398735</c:v>
                </c:pt>
                <c:pt idx="27">
                  <c:v>2165247.1984272199</c:v>
                </c:pt>
                <c:pt idx="28">
                  <c:v>2714881.919753924</c:v>
                </c:pt>
                <c:pt idx="29">
                  <c:v>3420914.6142603685</c:v>
                </c:pt>
                <c:pt idx="30">
                  <c:v>4990450.3697567713</c:v>
                </c:pt>
                <c:pt idx="31">
                  <c:v>4898976.8019347358</c:v>
                </c:pt>
                <c:pt idx="32">
                  <c:v>6540676.6309580132</c:v>
                </c:pt>
                <c:pt idx="33">
                  <c:v>5419884.783913184</c:v>
                </c:pt>
                <c:pt idx="34">
                  <c:v>5166891.1339001004</c:v>
                </c:pt>
                <c:pt idx="35">
                  <c:v>6203196.789406864</c:v>
                </c:pt>
                <c:pt idx="36">
                  <c:v>5947612.1147721615</c:v>
                </c:pt>
                <c:pt idx="37">
                  <c:v>7270252.9194592722</c:v>
                </c:pt>
                <c:pt idx="38">
                  <c:v>6440389.0910390383</c:v>
                </c:pt>
                <c:pt idx="39">
                  <c:v>7920651.2116220528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93C-4893-A42A-961450622150}"/>
            </c:ext>
          </c:extLst>
        </c:ser>
        <c:ser>
          <c:idx val="21"/>
          <c:order val="21"/>
          <c:tx>
            <c:strRef>
              <c:f>'Red Portfolio simulation'!$X$3</c:f>
              <c:strCache>
                <c:ptCount val="1"/>
                <c:pt idx="0">
                  <c:v>Sim #23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simulation'!$X$4:$X$43</c:f>
              <c:numCache>
                <c:formatCode>_("$"* #,##0.00_);_("$"* \(#,##0.00\);_("$"* "-"??_);_(@_)</c:formatCode>
                <c:ptCount val="40"/>
                <c:pt idx="0">
                  <c:v>17990.527410409217</c:v>
                </c:pt>
                <c:pt idx="1">
                  <c:v>21715.039748560943</c:v>
                </c:pt>
                <c:pt idx="2">
                  <c:v>34560.072691042507</c:v>
                </c:pt>
                <c:pt idx="3">
                  <c:v>46247.163055255878</c:v>
                </c:pt>
                <c:pt idx="4">
                  <c:v>50836.659310209609</c:v>
                </c:pt>
                <c:pt idx="5">
                  <c:v>63317.069396008897</c:v>
                </c:pt>
                <c:pt idx="6">
                  <c:v>65672.168204791655</c:v>
                </c:pt>
                <c:pt idx="7">
                  <c:v>82337.552862247176</c:v>
                </c:pt>
                <c:pt idx="8">
                  <c:v>84690.186003022303</c:v>
                </c:pt>
                <c:pt idx="9">
                  <c:v>121533.90423623077</c:v>
                </c:pt>
                <c:pt idx="10">
                  <c:v>109902.97499702701</c:v>
                </c:pt>
                <c:pt idx="11">
                  <c:v>110693.52837622384</c:v>
                </c:pt>
                <c:pt idx="12">
                  <c:v>152316.16455811079</c:v>
                </c:pt>
                <c:pt idx="13">
                  <c:v>181823.92264386485</c:v>
                </c:pt>
                <c:pt idx="14">
                  <c:v>191002.53598480858</c:v>
                </c:pt>
                <c:pt idx="15">
                  <c:v>240267.48823815741</c:v>
                </c:pt>
                <c:pt idx="16">
                  <c:v>336117.49200485932</c:v>
                </c:pt>
                <c:pt idx="17">
                  <c:v>476849.9741443005</c:v>
                </c:pt>
                <c:pt idx="18">
                  <c:v>233979.8268647677</c:v>
                </c:pt>
                <c:pt idx="19">
                  <c:v>217082.7215613689</c:v>
                </c:pt>
                <c:pt idx="20">
                  <c:v>253504.33418181128</c:v>
                </c:pt>
                <c:pt idx="21">
                  <c:v>241855.05326487133</c:v>
                </c:pt>
                <c:pt idx="22">
                  <c:v>233133.03153728126</c:v>
                </c:pt>
                <c:pt idx="23">
                  <c:v>243599.31395812807</c:v>
                </c:pt>
                <c:pt idx="24">
                  <c:v>344559.93207785068</c:v>
                </c:pt>
                <c:pt idx="25">
                  <c:v>423005.30951152858</c:v>
                </c:pt>
                <c:pt idx="26">
                  <c:v>667033.24604229978</c:v>
                </c:pt>
                <c:pt idx="27">
                  <c:v>772478.95268698898</c:v>
                </c:pt>
                <c:pt idx="28">
                  <c:v>807836.06154597469</c:v>
                </c:pt>
                <c:pt idx="29">
                  <c:v>1005842.5244376557</c:v>
                </c:pt>
                <c:pt idx="30">
                  <c:v>1047862.0951986697</c:v>
                </c:pt>
                <c:pt idx="31">
                  <c:v>1149441.2410179737</c:v>
                </c:pt>
                <c:pt idx="32">
                  <c:v>1144662.870763409</c:v>
                </c:pt>
                <c:pt idx="33">
                  <c:v>832482.0014174768</c:v>
                </c:pt>
                <c:pt idx="34">
                  <c:v>1107495.502196386</c:v>
                </c:pt>
                <c:pt idx="35">
                  <c:v>829899.93820756767</c:v>
                </c:pt>
                <c:pt idx="36">
                  <c:v>833373.43038039783</c:v>
                </c:pt>
                <c:pt idx="37">
                  <c:v>859998.78195544716</c:v>
                </c:pt>
                <c:pt idx="38">
                  <c:v>845314.97824092081</c:v>
                </c:pt>
                <c:pt idx="39">
                  <c:v>754250.4123551345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93C-4893-A42A-961450622150}"/>
            </c:ext>
          </c:extLst>
        </c:ser>
        <c:ser>
          <c:idx val="22"/>
          <c:order val="22"/>
          <c:tx>
            <c:strRef>
              <c:f>'Red Portfolio simulation'!$Y$3</c:f>
              <c:strCache>
                <c:ptCount val="1"/>
                <c:pt idx="0">
                  <c:v>Sim #24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simulation'!$Y$4:$Y$43</c:f>
              <c:numCache>
                <c:formatCode>_("$"* #,##0.00_);_("$"* \(#,##0.00\);_("$"* "-"??_);_(@_)</c:formatCode>
                <c:ptCount val="40"/>
                <c:pt idx="0">
                  <c:v>14047.035845069422</c:v>
                </c:pt>
                <c:pt idx="1">
                  <c:v>23493.678569442727</c:v>
                </c:pt>
                <c:pt idx="2">
                  <c:v>35046.315434733915</c:v>
                </c:pt>
                <c:pt idx="3">
                  <c:v>41937.871853402481</c:v>
                </c:pt>
                <c:pt idx="4">
                  <c:v>47082.920760017325</c:v>
                </c:pt>
                <c:pt idx="5">
                  <c:v>48760.729423459801</c:v>
                </c:pt>
                <c:pt idx="6">
                  <c:v>47050.611515968805</c:v>
                </c:pt>
                <c:pt idx="7">
                  <c:v>54621.084954250211</c:v>
                </c:pt>
                <c:pt idx="8">
                  <c:v>65754.388411912558</c:v>
                </c:pt>
                <c:pt idx="9">
                  <c:v>49729.965646548764</c:v>
                </c:pt>
                <c:pt idx="10">
                  <c:v>53637.500770321705</c:v>
                </c:pt>
                <c:pt idx="11">
                  <c:v>74326.983353922376</c:v>
                </c:pt>
                <c:pt idx="12">
                  <c:v>104880.87478455908</c:v>
                </c:pt>
                <c:pt idx="13">
                  <c:v>101235.58152497481</c:v>
                </c:pt>
                <c:pt idx="14">
                  <c:v>100669.25158914801</c:v>
                </c:pt>
                <c:pt idx="15">
                  <c:v>114783.28668388887</c:v>
                </c:pt>
                <c:pt idx="16">
                  <c:v>122394.01508322042</c:v>
                </c:pt>
                <c:pt idx="17">
                  <c:v>162219.32889664962</c:v>
                </c:pt>
                <c:pt idx="18">
                  <c:v>157606.71451444115</c:v>
                </c:pt>
                <c:pt idx="19">
                  <c:v>178210.58505242414</c:v>
                </c:pt>
                <c:pt idx="20">
                  <c:v>210578.07475726429</c:v>
                </c:pt>
                <c:pt idx="21">
                  <c:v>245641.04583339742</c:v>
                </c:pt>
                <c:pt idx="22">
                  <c:v>282220.5719267918</c:v>
                </c:pt>
                <c:pt idx="23">
                  <c:v>370190.85632881412</c:v>
                </c:pt>
                <c:pt idx="24">
                  <c:v>358152.17687442474</c:v>
                </c:pt>
                <c:pt idx="25">
                  <c:v>342588.04066800693</c:v>
                </c:pt>
                <c:pt idx="26">
                  <c:v>378166.69468577567</c:v>
                </c:pt>
                <c:pt idx="27">
                  <c:v>478112.84954548883</c:v>
                </c:pt>
                <c:pt idx="28">
                  <c:v>590851.6121765594</c:v>
                </c:pt>
                <c:pt idx="29">
                  <c:v>769615.6251333555</c:v>
                </c:pt>
                <c:pt idx="30">
                  <c:v>1109517.8881226424</c:v>
                </c:pt>
                <c:pt idx="31">
                  <c:v>1568600.7847144634</c:v>
                </c:pt>
                <c:pt idx="32">
                  <c:v>2245521.8813862461</c:v>
                </c:pt>
                <c:pt idx="33">
                  <c:v>2474902.9953131741</c:v>
                </c:pt>
                <c:pt idx="34">
                  <c:v>2592182.9627461582</c:v>
                </c:pt>
                <c:pt idx="35">
                  <c:v>2952544.5909869112</c:v>
                </c:pt>
                <c:pt idx="36">
                  <c:v>2863851.163127447</c:v>
                </c:pt>
                <c:pt idx="37">
                  <c:v>3611459.6849684585</c:v>
                </c:pt>
                <c:pt idx="38">
                  <c:v>2227203.1349370903</c:v>
                </c:pt>
                <c:pt idx="39">
                  <c:v>3093139.7589052049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93C-4893-A42A-961450622150}"/>
            </c:ext>
          </c:extLst>
        </c:ser>
        <c:ser>
          <c:idx val="23"/>
          <c:order val="23"/>
          <c:tx>
            <c:strRef>
              <c:f>'Red Portfolio simulation'!$Z$3</c:f>
              <c:strCache>
                <c:ptCount val="1"/>
                <c:pt idx="0">
                  <c:v>Sim #25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simulation'!$Z$4:$Z$43</c:f>
              <c:numCache>
                <c:formatCode>_("$"* #,##0.00_);_("$"* \(#,##0.00\);_("$"* "-"??_);_(@_)</c:formatCode>
                <c:ptCount val="40"/>
                <c:pt idx="0">
                  <c:v>14104.38150528497</c:v>
                </c:pt>
                <c:pt idx="1">
                  <c:v>23320.149480357137</c:v>
                </c:pt>
                <c:pt idx="2">
                  <c:v>33977.90520468101</c:v>
                </c:pt>
                <c:pt idx="3">
                  <c:v>41747.436969728384</c:v>
                </c:pt>
                <c:pt idx="4">
                  <c:v>44296.761044216662</c:v>
                </c:pt>
                <c:pt idx="5">
                  <c:v>42339.337497861983</c:v>
                </c:pt>
                <c:pt idx="6">
                  <c:v>52278.900840880466</c:v>
                </c:pt>
                <c:pt idx="7">
                  <c:v>71749.066555615471</c:v>
                </c:pt>
                <c:pt idx="8">
                  <c:v>64161.286746891412</c:v>
                </c:pt>
                <c:pt idx="9">
                  <c:v>72900.811408323003</c:v>
                </c:pt>
                <c:pt idx="10">
                  <c:v>97940.555923313819</c:v>
                </c:pt>
                <c:pt idx="11">
                  <c:v>136551.96667195411</c:v>
                </c:pt>
                <c:pt idx="12">
                  <c:v>90892.529876441928</c:v>
                </c:pt>
                <c:pt idx="13">
                  <c:v>122391.49283470266</c:v>
                </c:pt>
                <c:pt idx="14">
                  <c:v>138594.83257466723</c:v>
                </c:pt>
                <c:pt idx="15">
                  <c:v>149794.13340084368</c:v>
                </c:pt>
                <c:pt idx="16">
                  <c:v>190448.53673380133</c:v>
                </c:pt>
                <c:pt idx="17">
                  <c:v>200714.58330831255</c:v>
                </c:pt>
                <c:pt idx="18">
                  <c:v>287172.10545173881</c:v>
                </c:pt>
                <c:pt idx="19">
                  <c:v>328032.85679713648</c:v>
                </c:pt>
                <c:pt idx="20">
                  <c:v>410657.05302615004</c:v>
                </c:pt>
                <c:pt idx="21">
                  <c:v>465043.41738094267</c:v>
                </c:pt>
                <c:pt idx="22">
                  <c:v>398229.08095116186</c:v>
                </c:pt>
                <c:pt idx="23">
                  <c:v>385600.82881942415</c:v>
                </c:pt>
                <c:pt idx="24">
                  <c:v>517491.20195525076</c:v>
                </c:pt>
                <c:pt idx="25">
                  <c:v>629298.79282940028</c:v>
                </c:pt>
                <c:pt idx="26">
                  <c:v>712953.86744612514</c:v>
                </c:pt>
                <c:pt idx="27">
                  <c:v>699361.91710811458</c:v>
                </c:pt>
                <c:pt idx="28">
                  <c:v>795321.99427943316</c:v>
                </c:pt>
                <c:pt idx="29">
                  <c:v>789359.1623363205</c:v>
                </c:pt>
                <c:pt idx="30">
                  <c:v>583909.495018646</c:v>
                </c:pt>
                <c:pt idx="31">
                  <c:v>622484.61670316744</c:v>
                </c:pt>
                <c:pt idx="32">
                  <c:v>614725.48586694023</c:v>
                </c:pt>
                <c:pt idx="33">
                  <c:v>682309.2705680686</c:v>
                </c:pt>
                <c:pt idx="34">
                  <c:v>956296.67187521514</c:v>
                </c:pt>
                <c:pt idx="35">
                  <c:v>725371.71653239266</c:v>
                </c:pt>
                <c:pt idx="36">
                  <c:v>936606.54786649498</c:v>
                </c:pt>
                <c:pt idx="37">
                  <c:v>741075.91259851109</c:v>
                </c:pt>
                <c:pt idx="38">
                  <c:v>722621.27567341062</c:v>
                </c:pt>
                <c:pt idx="39">
                  <c:v>721936.01081266196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93C-4893-A42A-961450622150}"/>
            </c:ext>
          </c:extLst>
        </c:ser>
        <c:ser>
          <c:idx val="24"/>
          <c:order val="24"/>
          <c:tx>
            <c:strRef>
              <c:f>'Red Portfolio simulation'!$AA$3</c:f>
              <c:strCache>
                <c:ptCount val="1"/>
                <c:pt idx="0">
                  <c:v>Sim #26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simulation'!$AA$4:$AA$43</c:f>
              <c:numCache>
                <c:formatCode>_("$"* #,##0.00_);_("$"* \(#,##0.00\);_("$"* "-"??_);_(@_)</c:formatCode>
                <c:ptCount val="40"/>
                <c:pt idx="0">
                  <c:v>20300.271936258046</c:v>
                </c:pt>
                <c:pt idx="1">
                  <c:v>33010.074784585384</c:v>
                </c:pt>
                <c:pt idx="2">
                  <c:v>41474.491543948294</c:v>
                </c:pt>
                <c:pt idx="3">
                  <c:v>57372.160935112988</c:v>
                </c:pt>
                <c:pt idx="4">
                  <c:v>81600.572052604359</c:v>
                </c:pt>
                <c:pt idx="5">
                  <c:v>105983.85286891257</c:v>
                </c:pt>
                <c:pt idx="6">
                  <c:v>128383.14485908867</c:v>
                </c:pt>
                <c:pt idx="7">
                  <c:v>168116.96761408547</c:v>
                </c:pt>
                <c:pt idx="8">
                  <c:v>181727.75660865279</c:v>
                </c:pt>
                <c:pt idx="9">
                  <c:v>133488.73029588856</c:v>
                </c:pt>
                <c:pt idx="10">
                  <c:v>142359.23639180046</c:v>
                </c:pt>
                <c:pt idx="11">
                  <c:v>169331.8375254586</c:v>
                </c:pt>
                <c:pt idx="12">
                  <c:v>157215.71176718231</c:v>
                </c:pt>
                <c:pt idx="13">
                  <c:v>240610.24272627968</c:v>
                </c:pt>
                <c:pt idx="14">
                  <c:v>239342.02551618399</c:v>
                </c:pt>
                <c:pt idx="15">
                  <c:v>326404.51497268217</c:v>
                </c:pt>
                <c:pt idx="16">
                  <c:v>347702.41627431544</c:v>
                </c:pt>
                <c:pt idx="17">
                  <c:v>491571.38733757421</c:v>
                </c:pt>
                <c:pt idx="18">
                  <c:v>582752.55640190444</c:v>
                </c:pt>
                <c:pt idx="19">
                  <c:v>486682.13820835738</c:v>
                </c:pt>
                <c:pt idx="20">
                  <c:v>612415.53716633655</c:v>
                </c:pt>
                <c:pt idx="21">
                  <c:v>648618.53374936059</c:v>
                </c:pt>
                <c:pt idx="22">
                  <c:v>694337.83696515288</c:v>
                </c:pt>
                <c:pt idx="23">
                  <c:v>659976.11772924627</c:v>
                </c:pt>
                <c:pt idx="24">
                  <c:v>753508.25807155971</c:v>
                </c:pt>
                <c:pt idx="25">
                  <c:v>914976.83015710267</c:v>
                </c:pt>
                <c:pt idx="26">
                  <c:v>1172866.8353583408</c:v>
                </c:pt>
                <c:pt idx="27">
                  <c:v>1173604.6565238393</c:v>
                </c:pt>
                <c:pt idx="28">
                  <c:v>1000635.902090541</c:v>
                </c:pt>
                <c:pt idx="29">
                  <c:v>1387010.332992614</c:v>
                </c:pt>
                <c:pt idx="30">
                  <c:v>1992671.1316749789</c:v>
                </c:pt>
                <c:pt idx="31">
                  <c:v>1879262.3747133682</c:v>
                </c:pt>
                <c:pt idx="32">
                  <c:v>2391960.6184008182</c:v>
                </c:pt>
                <c:pt idx="33">
                  <c:v>2959205.7619126639</c:v>
                </c:pt>
                <c:pt idx="34">
                  <c:v>3567015.0295150047</c:v>
                </c:pt>
                <c:pt idx="35">
                  <c:v>4407594.5716458075</c:v>
                </c:pt>
                <c:pt idx="36">
                  <c:v>2856313.9766668915</c:v>
                </c:pt>
                <c:pt idx="37">
                  <c:v>3545194.2931526015</c:v>
                </c:pt>
                <c:pt idx="38">
                  <c:v>3456856.2073814506</c:v>
                </c:pt>
                <c:pt idx="39">
                  <c:v>4296823.5559050748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3C-4893-A42A-961450622150}"/>
            </c:ext>
          </c:extLst>
        </c:ser>
        <c:ser>
          <c:idx val="25"/>
          <c:order val="25"/>
          <c:tx>
            <c:strRef>
              <c:f>'Red Portfolio simulation'!$AB$3</c:f>
              <c:strCache>
                <c:ptCount val="1"/>
                <c:pt idx="0">
                  <c:v>Sim #27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simulation'!$AB$4:$AB$43</c:f>
              <c:numCache>
                <c:formatCode>_("$"* #,##0.00_);_("$"* \(#,##0.00\);_("$"* "-"??_);_(@_)</c:formatCode>
                <c:ptCount val="40"/>
                <c:pt idx="0">
                  <c:v>15230.208529479483</c:v>
                </c:pt>
                <c:pt idx="1">
                  <c:v>26666.22853856453</c:v>
                </c:pt>
                <c:pt idx="2">
                  <c:v>27711.429072332823</c:v>
                </c:pt>
                <c:pt idx="3">
                  <c:v>34515.548136946192</c:v>
                </c:pt>
                <c:pt idx="4">
                  <c:v>44967.122422962217</c:v>
                </c:pt>
                <c:pt idx="5">
                  <c:v>69174.724528265157</c:v>
                </c:pt>
                <c:pt idx="6">
                  <c:v>110282.28522842377</c:v>
                </c:pt>
                <c:pt idx="7">
                  <c:v>142425.62022432452</c:v>
                </c:pt>
                <c:pt idx="8">
                  <c:v>156275.45676716993</c:v>
                </c:pt>
                <c:pt idx="9">
                  <c:v>207410.75661088293</c:v>
                </c:pt>
                <c:pt idx="10">
                  <c:v>286039.04219619255</c:v>
                </c:pt>
                <c:pt idx="11">
                  <c:v>315520.00818958669</c:v>
                </c:pt>
                <c:pt idx="12">
                  <c:v>424587.06306926074</c:v>
                </c:pt>
                <c:pt idx="13">
                  <c:v>472443.70042154711</c:v>
                </c:pt>
                <c:pt idx="14">
                  <c:v>442471.8837337998</c:v>
                </c:pt>
                <c:pt idx="15">
                  <c:v>478978.71582158649</c:v>
                </c:pt>
                <c:pt idx="16">
                  <c:v>517611.97391487093</c:v>
                </c:pt>
                <c:pt idx="17">
                  <c:v>791742.52620489779</c:v>
                </c:pt>
                <c:pt idx="18">
                  <c:v>664686.00733199576</c:v>
                </c:pt>
                <c:pt idx="19">
                  <c:v>874178.17000255699</c:v>
                </c:pt>
                <c:pt idx="20">
                  <c:v>1124251.8779183738</c:v>
                </c:pt>
                <c:pt idx="21">
                  <c:v>1352907.9714942439</c:v>
                </c:pt>
                <c:pt idx="22">
                  <c:v>1158218.9797160688</c:v>
                </c:pt>
                <c:pt idx="23">
                  <c:v>1517160.7299402021</c:v>
                </c:pt>
                <c:pt idx="24">
                  <c:v>1855650.1218362513</c:v>
                </c:pt>
                <c:pt idx="25">
                  <c:v>2914083.1208435404</c:v>
                </c:pt>
                <c:pt idx="26">
                  <c:v>2774185.7098232568</c:v>
                </c:pt>
                <c:pt idx="27">
                  <c:v>2406389.7035100502</c:v>
                </c:pt>
                <c:pt idx="28">
                  <c:v>2871166.2150046392</c:v>
                </c:pt>
                <c:pt idx="29">
                  <c:v>2648074.6822131928</c:v>
                </c:pt>
                <c:pt idx="30">
                  <c:v>2763341.0631015385</c:v>
                </c:pt>
                <c:pt idx="31">
                  <c:v>3368602.8454369646</c:v>
                </c:pt>
                <c:pt idx="32">
                  <c:v>3792392.1763153537</c:v>
                </c:pt>
                <c:pt idx="33">
                  <c:v>4848915.4089563657</c:v>
                </c:pt>
                <c:pt idx="34">
                  <c:v>6374217.8753329497</c:v>
                </c:pt>
                <c:pt idx="35">
                  <c:v>6782229.8499767287</c:v>
                </c:pt>
                <c:pt idx="36">
                  <c:v>6764866.9407118736</c:v>
                </c:pt>
                <c:pt idx="37">
                  <c:v>6786683.3341973042</c:v>
                </c:pt>
                <c:pt idx="38">
                  <c:v>7458245.5358794145</c:v>
                </c:pt>
                <c:pt idx="39">
                  <c:v>6750820.4074162059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93C-4893-A42A-961450622150}"/>
            </c:ext>
          </c:extLst>
        </c:ser>
        <c:ser>
          <c:idx val="26"/>
          <c:order val="26"/>
          <c:tx>
            <c:strRef>
              <c:f>'Red Portfolio simulation'!$AC$3</c:f>
              <c:strCache>
                <c:ptCount val="1"/>
                <c:pt idx="0">
                  <c:v>Sim #28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simulation'!$AC$4:$AC$43</c:f>
              <c:numCache>
                <c:formatCode>_("$"* #,##0.00_);_("$"* \(#,##0.00\);_("$"* "-"??_);_(@_)</c:formatCode>
                <c:ptCount val="40"/>
                <c:pt idx="0">
                  <c:v>17451.317027752724</c:v>
                </c:pt>
                <c:pt idx="1">
                  <c:v>23981.281281773619</c:v>
                </c:pt>
                <c:pt idx="2">
                  <c:v>32639.706223554684</c:v>
                </c:pt>
                <c:pt idx="3">
                  <c:v>33007.42166372847</c:v>
                </c:pt>
                <c:pt idx="4">
                  <c:v>43172.098387464488</c:v>
                </c:pt>
                <c:pt idx="5">
                  <c:v>61015.552157475817</c:v>
                </c:pt>
                <c:pt idx="6">
                  <c:v>93822.672930441535</c:v>
                </c:pt>
                <c:pt idx="7">
                  <c:v>131962.08075902861</c:v>
                </c:pt>
                <c:pt idx="8">
                  <c:v>158313.79244321413</c:v>
                </c:pt>
                <c:pt idx="9">
                  <c:v>187651.09524755288</c:v>
                </c:pt>
                <c:pt idx="10">
                  <c:v>176629.26268075712</c:v>
                </c:pt>
                <c:pt idx="11">
                  <c:v>169732.04241887256</c:v>
                </c:pt>
                <c:pt idx="12">
                  <c:v>212541.26614596462</c:v>
                </c:pt>
                <c:pt idx="13">
                  <c:v>211322.81561398454</c:v>
                </c:pt>
                <c:pt idx="14">
                  <c:v>190051.77057664405</c:v>
                </c:pt>
                <c:pt idx="15">
                  <c:v>183092.08811464344</c:v>
                </c:pt>
                <c:pt idx="16">
                  <c:v>179734.67532002981</c:v>
                </c:pt>
                <c:pt idx="17">
                  <c:v>243719.87614900791</c:v>
                </c:pt>
                <c:pt idx="18">
                  <c:v>369423.21247222892</c:v>
                </c:pt>
                <c:pt idx="19">
                  <c:v>281357.85551275942</c:v>
                </c:pt>
                <c:pt idx="20">
                  <c:v>306981.32299007318</c:v>
                </c:pt>
                <c:pt idx="21">
                  <c:v>330072.7026129383</c:v>
                </c:pt>
                <c:pt idx="22">
                  <c:v>558870.45390787092</c:v>
                </c:pt>
                <c:pt idx="23">
                  <c:v>814902.66046546737</c:v>
                </c:pt>
                <c:pt idx="24">
                  <c:v>1232036.0842124461</c:v>
                </c:pt>
                <c:pt idx="25">
                  <c:v>1592836.1022523148</c:v>
                </c:pt>
                <c:pt idx="26">
                  <c:v>1254730.0514673276</c:v>
                </c:pt>
                <c:pt idx="27">
                  <c:v>1128445.5061025596</c:v>
                </c:pt>
                <c:pt idx="28">
                  <c:v>1107713.8770588448</c:v>
                </c:pt>
                <c:pt idx="29">
                  <c:v>1012775.664927571</c:v>
                </c:pt>
                <c:pt idx="30">
                  <c:v>1250961.6783865846</c:v>
                </c:pt>
                <c:pt idx="31">
                  <c:v>1570511.3158905513</c:v>
                </c:pt>
                <c:pt idx="32">
                  <c:v>1858853.434614179</c:v>
                </c:pt>
                <c:pt idx="33">
                  <c:v>2280994.2267288365</c:v>
                </c:pt>
                <c:pt idx="34">
                  <c:v>2495178.7158086612</c:v>
                </c:pt>
                <c:pt idx="35">
                  <c:v>2568852.2390837367</c:v>
                </c:pt>
                <c:pt idx="36">
                  <c:v>2305019.9927681191</c:v>
                </c:pt>
                <c:pt idx="37">
                  <c:v>2034644.0749527798</c:v>
                </c:pt>
                <c:pt idx="38">
                  <c:v>2386683.0690463418</c:v>
                </c:pt>
                <c:pt idx="39">
                  <c:v>3753842.8751176852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93C-4893-A42A-961450622150}"/>
            </c:ext>
          </c:extLst>
        </c:ser>
        <c:ser>
          <c:idx val="27"/>
          <c:order val="27"/>
          <c:tx>
            <c:strRef>
              <c:f>'Red Portfolio simulation'!$AD$3</c:f>
              <c:strCache>
                <c:ptCount val="1"/>
                <c:pt idx="0">
                  <c:v>Sim #29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simulation'!$AD$4:$AD$43</c:f>
              <c:numCache>
                <c:formatCode>_("$"* #,##0.00_);_("$"* \(#,##0.00\);_("$"* "-"??_);_(@_)</c:formatCode>
                <c:ptCount val="40"/>
                <c:pt idx="0">
                  <c:v>14953.699034223124</c:v>
                </c:pt>
                <c:pt idx="1">
                  <c:v>15554.913669681122</c:v>
                </c:pt>
                <c:pt idx="2">
                  <c:v>25547.230409030068</c:v>
                </c:pt>
                <c:pt idx="3">
                  <c:v>32474.268738019091</c:v>
                </c:pt>
                <c:pt idx="4">
                  <c:v>40198.382515467536</c:v>
                </c:pt>
                <c:pt idx="5">
                  <c:v>44008.010059731314</c:v>
                </c:pt>
                <c:pt idx="6">
                  <c:v>55876.299760766728</c:v>
                </c:pt>
                <c:pt idx="7">
                  <c:v>66306.686588597586</c:v>
                </c:pt>
                <c:pt idx="8">
                  <c:v>80805.81159805521</c:v>
                </c:pt>
                <c:pt idx="9">
                  <c:v>83807.097715444223</c:v>
                </c:pt>
                <c:pt idx="10">
                  <c:v>116054.05107103648</c:v>
                </c:pt>
                <c:pt idx="11">
                  <c:v>134708.29057439396</c:v>
                </c:pt>
                <c:pt idx="12">
                  <c:v>142934.48894820997</c:v>
                </c:pt>
                <c:pt idx="13">
                  <c:v>183758.62377141381</c:v>
                </c:pt>
                <c:pt idx="14">
                  <c:v>193370.31404128869</c:v>
                </c:pt>
                <c:pt idx="15">
                  <c:v>232089.79400945856</c:v>
                </c:pt>
                <c:pt idx="16">
                  <c:v>279207.20949771744</c:v>
                </c:pt>
                <c:pt idx="17">
                  <c:v>278315.10916547634</c:v>
                </c:pt>
                <c:pt idx="18">
                  <c:v>263805.06155296665</c:v>
                </c:pt>
                <c:pt idx="19">
                  <c:v>313052.09746444627</c:v>
                </c:pt>
                <c:pt idx="20">
                  <c:v>384008.97712621815</c:v>
                </c:pt>
                <c:pt idx="21">
                  <c:v>516549.23339469254</c:v>
                </c:pt>
                <c:pt idx="22">
                  <c:v>618451.13707692118</c:v>
                </c:pt>
                <c:pt idx="23">
                  <c:v>722956.82271894999</c:v>
                </c:pt>
                <c:pt idx="24">
                  <c:v>989553.32161413971</c:v>
                </c:pt>
                <c:pt idx="25">
                  <c:v>1282688.495941614</c:v>
                </c:pt>
                <c:pt idx="26">
                  <c:v>1424328.1055427724</c:v>
                </c:pt>
                <c:pt idx="27">
                  <c:v>1505087.6794633989</c:v>
                </c:pt>
                <c:pt idx="28">
                  <c:v>2348597.0008739275</c:v>
                </c:pt>
                <c:pt idx="29">
                  <c:v>3001986.4690207005</c:v>
                </c:pt>
                <c:pt idx="30">
                  <c:v>3691822.2664745911</c:v>
                </c:pt>
                <c:pt idx="31">
                  <c:v>3691001.1812869436</c:v>
                </c:pt>
                <c:pt idx="32">
                  <c:v>3483863.3677694737</c:v>
                </c:pt>
                <c:pt idx="33">
                  <c:v>3628854.3633261682</c:v>
                </c:pt>
                <c:pt idx="34">
                  <c:v>4545597.1678316221</c:v>
                </c:pt>
                <c:pt idx="35">
                  <c:v>4366814.9548606947</c:v>
                </c:pt>
                <c:pt idx="36">
                  <c:v>5327473.6502485815</c:v>
                </c:pt>
                <c:pt idx="37">
                  <c:v>4924678.6123020081</c:v>
                </c:pt>
                <c:pt idx="38">
                  <c:v>5626924.4968793988</c:v>
                </c:pt>
                <c:pt idx="39">
                  <c:v>5443965.3798710909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93C-4893-A42A-961450622150}"/>
            </c:ext>
          </c:extLst>
        </c:ser>
        <c:ser>
          <c:idx val="28"/>
          <c:order val="28"/>
          <c:tx>
            <c:strRef>
              <c:f>'Red Portfolio simulation'!$AE$3</c:f>
              <c:strCache>
                <c:ptCount val="1"/>
                <c:pt idx="0">
                  <c:v>Sim #30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simulation'!$AE$4:$AE$43</c:f>
              <c:numCache>
                <c:formatCode>_("$"* #,##0.00_);_("$"* \(#,##0.00\);_("$"* "-"??_);_(@_)</c:formatCode>
                <c:ptCount val="40"/>
                <c:pt idx="0">
                  <c:v>15667.227257511719</c:v>
                </c:pt>
                <c:pt idx="1">
                  <c:v>24838.576931889544</c:v>
                </c:pt>
                <c:pt idx="2">
                  <c:v>36370.188155614233</c:v>
                </c:pt>
                <c:pt idx="3">
                  <c:v>55649.539177869097</c:v>
                </c:pt>
                <c:pt idx="4">
                  <c:v>57804.907934417126</c:v>
                </c:pt>
                <c:pt idx="5">
                  <c:v>84629.9207667968</c:v>
                </c:pt>
                <c:pt idx="6">
                  <c:v>94825.327132632927</c:v>
                </c:pt>
                <c:pt idx="7">
                  <c:v>87663.23362746404</c:v>
                </c:pt>
                <c:pt idx="8">
                  <c:v>101729.13470247014</c:v>
                </c:pt>
                <c:pt idx="9">
                  <c:v>157043.65758082102</c:v>
                </c:pt>
                <c:pt idx="10">
                  <c:v>142834.98903999871</c:v>
                </c:pt>
                <c:pt idx="11">
                  <c:v>164895.4207846988</c:v>
                </c:pt>
                <c:pt idx="12">
                  <c:v>182854.53863616055</c:v>
                </c:pt>
                <c:pt idx="13">
                  <c:v>199733.28978347499</c:v>
                </c:pt>
                <c:pt idx="14">
                  <c:v>204751.42527452848</c:v>
                </c:pt>
                <c:pt idx="15">
                  <c:v>166495.49278610709</c:v>
                </c:pt>
                <c:pt idx="16">
                  <c:v>239915.62584284344</c:v>
                </c:pt>
                <c:pt idx="17">
                  <c:v>273838.0717757268</c:v>
                </c:pt>
                <c:pt idx="18">
                  <c:v>286085.60520914977</c:v>
                </c:pt>
                <c:pt idx="19">
                  <c:v>259316.94606357615</c:v>
                </c:pt>
                <c:pt idx="20">
                  <c:v>338196.37551520311</c:v>
                </c:pt>
                <c:pt idx="21">
                  <c:v>515566.12545252172</c:v>
                </c:pt>
                <c:pt idx="22">
                  <c:v>545008.31153842143</c:v>
                </c:pt>
                <c:pt idx="23">
                  <c:v>598401.4278140493</c:v>
                </c:pt>
                <c:pt idx="24">
                  <c:v>709351.12959175208</c:v>
                </c:pt>
                <c:pt idx="25">
                  <c:v>932866.41044181783</c:v>
                </c:pt>
                <c:pt idx="26">
                  <c:v>1142220.7901301216</c:v>
                </c:pt>
                <c:pt idx="27">
                  <c:v>1312898.3470919183</c:v>
                </c:pt>
                <c:pt idx="28">
                  <c:v>1580321.3499241651</c:v>
                </c:pt>
                <c:pt idx="29">
                  <c:v>1638000.4126846856</c:v>
                </c:pt>
                <c:pt idx="30">
                  <c:v>2291273.72625648</c:v>
                </c:pt>
                <c:pt idx="31">
                  <c:v>2360632.3544812687</c:v>
                </c:pt>
                <c:pt idx="32">
                  <c:v>2282106.316115662</c:v>
                </c:pt>
                <c:pt idx="33">
                  <c:v>2559987.6251598797</c:v>
                </c:pt>
                <c:pt idx="34">
                  <c:v>3288674.7177922437</c:v>
                </c:pt>
                <c:pt idx="35">
                  <c:v>4093586.4598526554</c:v>
                </c:pt>
                <c:pt idx="36">
                  <c:v>4988211.0967461197</c:v>
                </c:pt>
                <c:pt idx="37">
                  <c:v>7625319.7946131965</c:v>
                </c:pt>
                <c:pt idx="38">
                  <c:v>7107342.598309556</c:v>
                </c:pt>
                <c:pt idx="39">
                  <c:v>6751233.7089270819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93C-4893-A42A-961450622150}"/>
            </c:ext>
          </c:extLst>
        </c:ser>
        <c:ser>
          <c:idx val="29"/>
          <c:order val="29"/>
          <c:tx>
            <c:strRef>
              <c:f>'Red Portfolio simulation'!$AF$3</c:f>
              <c:strCache>
                <c:ptCount val="1"/>
                <c:pt idx="0">
                  <c:v>Sim #31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simulation'!$AF$4:$AF$43</c:f>
              <c:numCache>
                <c:formatCode>_("$"* #,##0.00_);_("$"* \(#,##0.00\);_("$"* "-"??_);_(@_)</c:formatCode>
                <c:ptCount val="40"/>
                <c:pt idx="0">
                  <c:v>16784.293137785313</c:v>
                </c:pt>
                <c:pt idx="1">
                  <c:v>14852.051109541491</c:v>
                </c:pt>
                <c:pt idx="2">
                  <c:v>24988.176312981588</c:v>
                </c:pt>
                <c:pt idx="3">
                  <c:v>24718.752869005428</c:v>
                </c:pt>
                <c:pt idx="4">
                  <c:v>29478.679905370922</c:v>
                </c:pt>
                <c:pt idx="5">
                  <c:v>33857.042226040838</c:v>
                </c:pt>
                <c:pt idx="6">
                  <c:v>38757.526738977009</c:v>
                </c:pt>
                <c:pt idx="7">
                  <c:v>46547.755697858593</c:v>
                </c:pt>
                <c:pt idx="8">
                  <c:v>53814.011139076392</c:v>
                </c:pt>
                <c:pt idx="9">
                  <c:v>48020.466623841508</c:v>
                </c:pt>
                <c:pt idx="10">
                  <c:v>55830.410683338618</c:v>
                </c:pt>
                <c:pt idx="11">
                  <c:v>79841.308856563381</c:v>
                </c:pt>
                <c:pt idx="12">
                  <c:v>100174.68351610005</c:v>
                </c:pt>
                <c:pt idx="13">
                  <c:v>90348.490518454229</c:v>
                </c:pt>
                <c:pt idx="14">
                  <c:v>159454.87663698132</c:v>
                </c:pt>
                <c:pt idx="15">
                  <c:v>169868.86900982528</c:v>
                </c:pt>
                <c:pt idx="16">
                  <c:v>225337.43889495396</c:v>
                </c:pt>
                <c:pt idx="17">
                  <c:v>298453.34784047416</c:v>
                </c:pt>
                <c:pt idx="18">
                  <c:v>296974.55555387423</c:v>
                </c:pt>
                <c:pt idx="19">
                  <c:v>362663.37926855369</c:v>
                </c:pt>
                <c:pt idx="20">
                  <c:v>393813.00359258283</c:v>
                </c:pt>
                <c:pt idx="21">
                  <c:v>447844.1795192642</c:v>
                </c:pt>
                <c:pt idx="22">
                  <c:v>690016.96650808933</c:v>
                </c:pt>
                <c:pt idx="23">
                  <c:v>647599.58013190748</c:v>
                </c:pt>
                <c:pt idx="24">
                  <c:v>663887.48526199209</c:v>
                </c:pt>
                <c:pt idx="25">
                  <c:v>842042.45029826707</c:v>
                </c:pt>
                <c:pt idx="26">
                  <c:v>992761.66929798923</c:v>
                </c:pt>
                <c:pt idx="27">
                  <c:v>1454195.9372726569</c:v>
                </c:pt>
                <c:pt idx="28">
                  <c:v>1780035.1419590274</c:v>
                </c:pt>
                <c:pt idx="29">
                  <c:v>2090832.7796177897</c:v>
                </c:pt>
                <c:pt idx="30">
                  <c:v>1831053.3428028468</c:v>
                </c:pt>
                <c:pt idx="31">
                  <c:v>1917745.4776739585</c:v>
                </c:pt>
                <c:pt idx="32">
                  <c:v>1109125.3500177022</c:v>
                </c:pt>
                <c:pt idx="33">
                  <c:v>1358892.3762825502</c:v>
                </c:pt>
                <c:pt idx="34">
                  <c:v>1240123.6082060141</c:v>
                </c:pt>
                <c:pt idx="35">
                  <c:v>1130479.8019112048</c:v>
                </c:pt>
                <c:pt idx="36">
                  <c:v>1081369.4466630837</c:v>
                </c:pt>
                <c:pt idx="37">
                  <c:v>1094118.0479303824</c:v>
                </c:pt>
                <c:pt idx="38">
                  <c:v>1211923.1658932762</c:v>
                </c:pt>
                <c:pt idx="39">
                  <c:v>1543398.9671585253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93C-4893-A42A-961450622150}"/>
            </c:ext>
          </c:extLst>
        </c:ser>
        <c:ser>
          <c:idx val="30"/>
          <c:order val="30"/>
          <c:tx>
            <c:strRef>
              <c:f>'Red Portfolio simulation'!$AG$3</c:f>
              <c:strCache>
                <c:ptCount val="1"/>
                <c:pt idx="0">
                  <c:v>Sim #32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simulation'!$AG$4:$AG$43</c:f>
              <c:numCache>
                <c:formatCode>_("$"* #,##0.00_);_("$"* \(#,##0.00\);_("$"* "-"??_);_(@_)</c:formatCode>
                <c:ptCount val="40"/>
                <c:pt idx="0">
                  <c:v>16000.154669966512</c:v>
                </c:pt>
                <c:pt idx="1">
                  <c:v>26026.153293589057</c:v>
                </c:pt>
                <c:pt idx="2">
                  <c:v>34908.316040357335</c:v>
                </c:pt>
                <c:pt idx="3">
                  <c:v>53122.809504947363</c:v>
                </c:pt>
                <c:pt idx="4">
                  <c:v>64734.472681254134</c:v>
                </c:pt>
                <c:pt idx="5">
                  <c:v>85813.138800890971</c:v>
                </c:pt>
                <c:pt idx="6">
                  <c:v>137638.12734081771</c:v>
                </c:pt>
                <c:pt idx="7">
                  <c:v>158821.65681412644</c:v>
                </c:pt>
                <c:pt idx="8">
                  <c:v>195638.54530550295</c:v>
                </c:pt>
                <c:pt idx="9">
                  <c:v>217303.27266682286</c:v>
                </c:pt>
                <c:pt idx="10">
                  <c:v>202322.07307022391</c:v>
                </c:pt>
                <c:pt idx="11">
                  <c:v>232795.97266201332</c:v>
                </c:pt>
                <c:pt idx="12">
                  <c:v>297352.55084513983</c:v>
                </c:pt>
                <c:pt idx="13">
                  <c:v>322850.10293726169</c:v>
                </c:pt>
                <c:pt idx="14">
                  <c:v>388530.8511943777</c:v>
                </c:pt>
                <c:pt idx="15">
                  <c:v>490100.58288905484</c:v>
                </c:pt>
                <c:pt idx="16">
                  <c:v>558899.14030787488</c:v>
                </c:pt>
                <c:pt idx="17">
                  <c:v>594837.4694661051</c:v>
                </c:pt>
                <c:pt idx="18">
                  <c:v>646405.57445090602</c:v>
                </c:pt>
                <c:pt idx="19">
                  <c:v>591947.34572096542</c:v>
                </c:pt>
                <c:pt idx="20">
                  <c:v>830343.37222380703</c:v>
                </c:pt>
                <c:pt idx="21">
                  <c:v>799719.2333173455</c:v>
                </c:pt>
                <c:pt idx="22">
                  <c:v>986494.3968764348</c:v>
                </c:pt>
                <c:pt idx="23">
                  <c:v>912981.39440337068</c:v>
                </c:pt>
                <c:pt idx="24">
                  <c:v>1038253.8309998171</c:v>
                </c:pt>
                <c:pt idx="25">
                  <c:v>1439789.0551901383</c:v>
                </c:pt>
                <c:pt idx="26">
                  <c:v>1838621.0823968023</c:v>
                </c:pt>
                <c:pt idx="27">
                  <c:v>1653440.4831029687</c:v>
                </c:pt>
                <c:pt idx="28">
                  <c:v>1533771.6488145189</c:v>
                </c:pt>
                <c:pt idx="29">
                  <c:v>1605726.8778847412</c:v>
                </c:pt>
                <c:pt idx="30">
                  <c:v>1690872.6603053038</c:v>
                </c:pt>
                <c:pt idx="31">
                  <c:v>2368732.7352022189</c:v>
                </c:pt>
                <c:pt idx="32">
                  <c:v>3014518.0371889379</c:v>
                </c:pt>
                <c:pt idx="33">
                  <c:v>4067351.9176137391</c:v>
                </c:pt>
                <c:pt idx="34">
                  <c:v>4795641.1836631335</c:v>
                </c:pt>
                <c:pt idx="35">
                  <c:v>5574181.668039944</c:v>
                </c:pt>
                <c:pt idx="36">
                  <c:v>8246924.1070625139</c:v>
                </c:pt>
                <c:pt idx="37">
                  <c:v>9416112.9176575672</c:v>
                </c:pt>
                <c:pt idx="38">
                  <c:v>9397463.9467131477</c:v>
                </c:pt>
                <c:pt idx="39">
                  <c:v>9833315.732537942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93C-4893-A42A-961450622150}"/>
            </c:ext>
          </c:extLst>
        </c:ser>
        <c:ser>
          <c:idx val="31"/>
          <c:order val="31"/>
          <c:tx>
            <c:strRef>
              <c:f>'Red Portfolio simulation'!$AH$3</c:f>
              <c:strCache>
                <c:ptCount val="1"/>
                <c:pt idx="0">
                  <c:v>Sim #33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simulation'!$AH$4:$AH$43</c:f>
              <c:numCache>
                <c:formatCode>_("$"* #,##0.00_);_("$"* \(#,##0.00\);_("$"* "-"??_);_(@_)</c:formatCode>
                <c:ptCount val="40"/>
                <c:pt idx="0">
                  <c:v>16543.868261971271</c:v>
                </c:pt>
                <c:pt idx="1">
                  <c:v>23705.433238827136</c:v>
                </c:pt>
                <c:pt idx="2">
                  <c:v>31783.617770242578</c:v>
                </c:pt>
                <c:pt idx="3">
                  <c:v>36794.69011530836</c:v>
                </c:pt>
                <c:pt idx="4">
                  <c:v>65334.371623459745</c:v>
                </c:pt>
                <c:pt idx="5">
                  <c:v>75581.114678079175</c:v>
                </c:pt>
                <c:pt idx="6">
                  <c:v>112680.513281052</c:v>
                </c:pt>
                <c:pt idx="7">
                  <c:v>142570.09110909779</c:v>
                </c:pt>
                <c:pt idx="8">
                  <c:v>169532.70736911835</c:v>
                </c:pt>
                <c:pt idx="9">
                  <c:v>192057.4382824733</c:v>
                </c:pt>
                <c:pt idx="10">
                  <c:v>239628.2353378713</c:v>
                </c:pt>
                <c:pt idx="11">
                  <c:v>317899.21000760817</c:v>
                </c:pt>
                <c:pt idx="12">
                  <c:v>400250.83884761587</c:v>
                </c:pt>
                <c:pt idx="13">
                  <c:v>505062.52512013813</c:v>
                </c:pt>
                <c:pt idx="14">
                  <c:v>632043.05646236718</c:v>
                </c:pt>
                <c:pt idx="15">
                  <c:v>579777.85542138095</c:v>
                </c:pt>
                <c:pt idx="16">
                  <c:v>617936.61454585881</c:v>
                </c:pt>
                <c:pt idx="17">
                  <c:v>660773.85183630441</c:v>
                </c:pt>
                <c:pt idx="18">
                  <c:v>672722.11461084825</c:v>
                </c:pt>
                <c:pt idx="19">
                  <c:v>638285.62622257357</c:v>
                </c:pt>
                <c:pt idx="20">
                  <c:v>772901.72470715991</c:v>
                </c:pt>
                <c:pt idx="21">
                  <c:v>817691.77166898455</c:v>
                </c:pt>
                <c:pt idx="22">
                  <c:v>1294662.6838207736</c:v>
                </c:pt>
                <c:pt idx="23">
                  <c:v>1147168.3062946177</c:v>
                </c:pt>
                <c:pt idx="24">
                  <c:v>1109731.6708164369</c:v>
                </c:pt>
                <c:pt idx="25">
                  <c:v>1059982.0822818642</c:v>
                </c:pt>
                <c:pt idx="26">
                  <c:v>1119746.1661556326</c:v>
                </c:pt>
                <c:pt idx="27">
                  <c:v>1404889.5013694712</c:v>
                </c:pt>
                <c:pt idx="28">
                  <c:v>1815921.0544683791</c:v>
                </c:pt>
                <c:pt idx="29">
                  <c:v>2129965.149254112</c:v>
                </c:pt>
                <c:pt idx="30">
                  <c:v>2138465.4066254497</c:v>
                </c:pt>
                <c:pt idx="31">
                  <c:v>2316528.917072753</c:v>
                </c:pt>
                <c:pt idx="32">
                  <c:v>3409321.4666224611</c:v>
                </c:pt>
                <c:pt idx="33">
                  <c:v>3529775.246219682</c:v>
                </c:pt>
                <c:pt idx="34">
                  <c:v>4542128.3475192459</c:v>
                </c:pt>
                <c:pt idx="35">
                  <c:v>4641994.5542883882</c:v>
                </c:pt>
                <c:pt idx="36">
                  <c:v>4292673.0199123994</c:v>
                </c:pt>
                <c:pt idx="37">
                  <c:v>6349644.1685876204</c:v>
                </c:pt>
                <c:pt idx="38">
                  <c:v>5716881.786658382</c:v>
                </c:pt>
                <c:pt idx="39">
                  <c:v>5949463.6499047037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93C-4893-A42A-961450622150}"/>
            </c:ext>
          </c:extLst>
        </c:ser>
        <c:ser>
          <c:idx val="32"/>
          <c:order val="32"/>
          <c:tx>
            <c:strRef>
              <c:f>'Red Portfolio simulation'!$AI$3</c:f>
              <c:strCache>
                <c:ptCount val="1"/>
                <c:pt idx="0">
                  <c:v>Sim #34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simulation'!$AI$4:$AI$43</c:f>
              <c:numCache>
                <c:formatCode>_("$"* #,##0.00_);_("$"* \(#,##0.00\);_("$"* "-"??_);_(@_)</c:formatCode>
                <c:ptCount val="40"/>
                <c:pt idx="0">
                  <c:v>17824.524503612418</c:v>
                </c:pt>
                <c:pt idx="1">
                  <c:v>29017.199513374631</c:v>
                </c:pt>
                <c:pt idx="2">
                  <c:v>32495.579213479788</c:v>
                </c:pt>
                <c:pt idx="3">
                  <c:v>35044.329870562506</c:v>
                </c:pt>
                <c:pt idx="4">
                  <c:v>47574.118936370862</c:v>
                </c:pt>
                <c:pt idx="5">
                  <c:v>53865.926137238544</c:v>
                </c:pt>
                <c:pt idx="6">
                  <c:v>59562.162103280745</c:v>
                </c:pt>
                <c:pt idx="7">
                  <c:v>47073.096191498851</c:v>
                </c:pt>
                <c:pt idx="8">
                  <c:v>57078.245921325317</c:v>
                </c:pt>
                <c:pt idx="9">
                  <c:v>70497.076108881563</c:v>
                </c:pt>
                <c:pt idx="10">
                  <c:v>67464.050786955879</c:v>
                </c:pt>
                <c:pt idx="11">
                  <c:v>71581.394754399182</c:v>
                </c:pt>
                <c:pt idx="12">
                  <c:v>73227.9666100256</c:v>
                </c:pt>
                <c:pt idx="13">
                  <c:v>70425.287386955897</c:v>
                </c:pt>
                <c:pt idx="14">
                  <c:v>71624.184098912025</c:v>
                </c:pt>
                <c:pt idx="15">
                  <c:v>87244.398417496443</c:v>
                </c:pt>
                <c:pt idx="16">
                  <c:v>103567.98576663078</c:v>
                </c:pt>
                <c:pt idx="17">
                  <c:v>140744.2576108058</c:v>
                </c:pt>
                <c:pt idx="18">
                  <c:v>154082.72439167724</c:v>
                </c:pt>
                <c:pt idx="19">
                  <c:v>177751.81982770015</c:v>
                </c:pt>
                <c:pt idx="20">
                  <c:v>227546.15486838247</c:v>
                </c:pt>
                <c:pt idx="21">
                  <c:v>248344.87309429736</c:v>
                </c:pt>
                <c:pt idx="22">
                  <c:v>336604.3470499384</c:v>
                </c:pt>
                <c:pt idx="23">
                  <c:v>494198.61948122823</c:v>
                </c:pt>
                <c:pt idx="24">
                  <c:v>610522.8343304561</c:v>
                </c:pt>
                <c:pt idx="25">
                  <c:v>553645.20884353109</c:v>
                </c:pt>
                <c:pt idx="26">
                  <c:v>631810.19151050749</c:v>
                </c:pt>
                <c:pt idx="27">
                  <c:v>648039.20368187875</c:v>
                </c:pt>
                <c:pt idx="28">
                  <c:v>557413.58946169692</c:v>
                </c:pt>
                <c:pt idx="29">
                  <c:v>485042.24867421639</c:v>
                </c:pt>
                <c:pt idx="30">
                  <c:v>612529.97315020498</c:v>
                </c:pt>
                <c:pt idx="31">
                  <c:v>696903.53675603238</c:v>
                </c:pt>
                <c:pt idx="32">
                  <c:v>952728.16906352725</c:v>
                </c:pt>
                <c:pt idx="33">
                  <c:v>954601.61047815764</c:v>
                </c:pt>
                <c:pt idx="34">
                  <c:v>934096.62407257524</c:v>
                </c:pt>
                <c:pt idx="35">
                  <c:v>1178200.4479147776</c:v>
                </c:pt>
                <c:pt idx="36">
                  <c:v>1283018.4251552671</c:v>
                </c:pt>
                <c:pt idx="37">
                  <c:v>1019225.8632424067</c:v>
                </c:pt>
                <c:pt idx="38">
                  <c:v>1136808.6494730425</c:v>
                </c:pt>
                <c:pt idx="39">
                  <c:v>1279804.8767766876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93C-4893-A42A-961450622150}"/>
            </c:ext>
          </c:extLst>
        </c:ser>
        <c:ser>
          <c:idx val="33"/>
          <c:order val="33"/>
          <c:tx>
            <c:strRef>
              <c:f>'Red Portfolio simulation'!$AJ$3</c:f>
              <c:strCache>
                <c:ptCount val="1"/>
                <c:pt idx="0">
                  <c:v>Sim #35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simulation'!$AJ$4:$AJ$43</c:f>
              <c:numCache>
                <c:formatCode>_("$"* #,##0.00_);_("$"* \(#,##0.00\);_("$"* "-"??_);_(@_)</c:formatCode>
                <c:ptCount val="40"/>
                <c:pt idx="0">
                  <c:v>15063.380054663916</c:v>
                </c:pt>
                <c:pt idx="1">
                  <c:v>18868.894537574706</c:v>
                </c:pt>
                <c:pt idx="2">
                  <c:v>24443.119919415971</c:v>
                </c:pt>
                <c:pt idx="3">
                  <c:v>30196.324444515161</c:v>
                </c:pt>
                <c:pt idx="4">
                  <c:v>35530.284964450824</c:v>
                </c:pt>
                <c:pt idx="5">
                  <c:v>43530.288010349766</c:v>
                </c:pt>
                <c:pt idx="6">
                  <c:v>55496.191252178134</c:v>
                </c:pt>
                <c:pt idx="7">
                  <c:v>81636.843496772024</c:v>
                </c:pt>
                <c:pt idx="8">
                  <c:v>80465.157557609593</c:v>
                </c:pt>
                <c:pt idx="9">
                  <c:v>101629.78756214574</c:v>
                </c:pt>
                <c:pt idx="10">
                  <c:v>115847.43584436782</c:v>
                </c:pt>
                <c:pt idx="11">
                  <c:v>114056.1455980743</c:v>
                </c:pt>
                <c:pt idx="12">
                  <c:v>145706.88840933447</c:v>
                </c:pt>
                <c:pt idx="13">
                  <c:v>165475.53181561179</c:v>
                </c:pt>
                <c:pt idx="14">
                  <c:v>217489.80456630106</c:v>
                </c:pt>
                <c:pt idx="15">
                  <c:v>166089.40274345782</c:v>
                </c:pt>
                <c:pt idx="16">
                  <c:v>211013.8406595425</c:v>
                </c:pt>
                <c:pt idx="17">
                  <c:v>317111.88216902356</c:v>
                </c:pt>
                <c:pt idx="18">
                  <c:v>437588.65366780927</c:v>
                </c:pt>
                <c:pt idx="19">
                  <c:v>634988.26101258385</c:v>
                </c:pt>
                <c:pt idx="20">
                  <c:v>763384.27094696066</c:v>
                </c:pt>
                <c:pt idx="21">
                  <c:v>836943.51045088354</c:v>
                </c:pt>
                <c:pt idx="22">
                  <c:v>789880.24825787346</c:v>
                </c:pt>
                <c:pt idx="23">
                  <c:v>799159.12830346357</c:v>
                </c:pt>
                <c:pt idx="24">
                  <c:v>909583.74891906756</c:v>
                </c:pt>
                <c:pt idx="25">
                  <c:v>1071481.9258534305</c:v>
                </c:pt>
                <c:pt idx="26">
                  <c:v>1363745.3473194658</c:v>
                </c:pt>
                <c:pt idx="27">
                  <c:v>1792285.2746011396</c:v>
                </c:pt>
                <c:pt idx="28">
                  <c:v>1993112.2990128004</c:v>
                </c:pt>
                <c:pt idx="29">
                  <c:v>2228202.4304165887</c:v>
                </c:pt>
                <c:pt idx="30">
                  <c:v>1583124.8590408175</c:v>
                </c:pt>
                <c:pt idx="31">
                  <c:v>1625939.4466992035</c:v>
                </c:pt>
                <c:pt idx="32">
                  <c:v>1741046.6434638747</c:v>
                </c:pt>
                <c:pt idx="33">
                  <c:v>1358238.9904166786</c:v>
                </c:pt>
                <c:pt idx="34">
                  <c:v>1754173.8064869386</c:v>
                </c:pt>
                <c:pt idx="35">
                  <c:v>1978943.9230476522</c:v>
                </c:pt>
                <c:pt idx="36">
                  <c:v>2064816.0058107765</c:v>
                </c:pt>
                <c:pt idx="37">
                  <c:v>2834594.2759568691</c:v>
                </c:pt>
                <c:pt idx="38">
                  <c:v>2231208.3512187717</c:v>
                </c:pt>
                <c:pt idx="39">
                  <c:v>2018121.2853730898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93C-4893-A42A-961450622150}"/>
            </c:ext>
          </c:extLst>
        </c:ser>
        <c:ser>
          <c:idx val="34"/>
          <c:order val="34"/>
          <c:tx>
            <c:strRef>
              <c:f>'Red Portfolio simulation'!$AK$3</c:f>
              <c:strCache>
                <c:ptCount val="1"/>
                <c:pt idx="0">
                  <c:v>Sim #36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simulation'!$AK$4:$AK$43</c:f>
              <c:numCache>
                <c:formatCode>_("$"* #,##0.00_);_("$"* \(#,##0.00\);_("$"* "-"??_);_(@_)</c:formatCode>
                <c:ptCount val="40"/>
                <c:pt idx="0">
                  <c:v>14714.210368489074</c:v>
                </c:pt>
                <c:pt idx="1">
                  <c:v>27005.126359191672</c:v>
                </c:pt>
                <c:pt idx="2">
                  <c:v>33909.145817537814</c:v>
                </c:pt>
                <c:pt idx="3">
                  <c:v>24265.302675550854</c:v>
                </c:pt>
                <c:pt idx="4">
                  <c:v>30592.058145186213</c:v>
                </c:pt>
                <c:pt idx="5">
                  <c:v>44579.403468911289</c:v>
                </c:pt>
                <c:pt idx="6">
                  <c:v>54447.296591990256</c:v>
                </c:pt>
                <c:pt idx="7">
                  <c:v>66239.334818424701</c:v>
                </c:pt>
                <c:pt idx="8">
                  <c:v>77485.253349654638</c:v>
                </c:pt>
                <c:pt idx="9">
                  <c:v>76781.886506811832</c:v>
                </c:pt>
                <c:pt idx="10">
                  <c:v>85938.236393241255</c:v>
                </c:pt>
                <c:pt idx="11">
                  <c:v>101572.95318188643</c:v>
                </c:pt>
                <c:pt idx="12">
                  <c:v>111715.82771685308</c:v>
                </c:pt>
                <c:pt idx="13">
                  <c:v>167235.72971999881</c:v>
                </c:pt>
                <c:pt idx="14">
                  <c:v>191511.91912678024</c:v>
                </c:pt>
                <c:pt idx="15">
                  <c:v>235939.73906135335</c:v>
                </c:pt>
                <c:pt idx="16">
                  <c:v>261076.44462417439</c:v>
                </c:pt>
                <c:pt idx="17">
                  <c:v>246973.11755449002</c:v>
                </c:pt>
                <c:pt idx="18">
                  <c:v>227574.61285896163</c:v>
                </c:pt>
                <c:pt idx="19">
                  <c:v>238814.66855225712</c:v>
                </c:pt>
                <c:pt idx="20">
                  <c:v>247907.04261563611</c:v>
                </c:pt>
                <c:pt idx="21">
                  <c:v>263572.53367625654</c:v>
                </c:pt>
                <c:pt idx="22">
                  <c:v>333674.35562948679</c:v>
                </c:pt>
                <c:pt idx="23">
                  <c:v>340327.93944397126</c:v>
                </c:pt>
                <c:pt idx="24">
                  <c:v>376026.51719561458</c:v>
                </c:pt>
                <c:pt idx="25">
                  <c:v>416617.04882532463</c:v>
                </c:pt>
                <c:pt idx="26">
                  <c:v>462841.25543264713</c:v>
                </c:pt>
                <c:pt idx="27">
                  <c:v>659872.92216782586</c:v>
                </c:pt>
                <c:pt idx="28">
                  <c:v>726892.44487487397</c:v>
                </c:pt>
                <c:pt idx="29">
                  <c:v>710257.76350857655</c:v>
                </c:pt>
                <c:pt idx="30">
                  <c:v>801105.80510966084</c:v>
                </c:pt>
                <c:pt idx="31">
                  <c:v>1138101.1778522045</c:v>
                </c:pt>
                <c:pt idx="32">
                  <c:v>1608989.5716029629</c:v>
                </c:pt>
                <c:pt idx="33">
                  <c:v>1371184.7100801126</c:v>
                </c:pt>
                <c:pt idx="34">
                  <c:v>1342586.1364469919</c:v>
                </c:pt>
                <c:pt idx="35">
                  <c:v>1880551.1341965876</c:v>
                </c:pt>
                <c:pt idx="36">
                  <c:v>2089972.8927869184</c:v>
                </c:pt>
                <c:pt idx="37">
                  <c:v>2826985.2757356944</c:v>
                </c:pt>
                <c:pt idx="38">
                  <c:v>1981615.6083772674</c:v>
                </c:pt>
                <c:pt idx="39">
                  <c:v>2154137.9696983132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93C-4893-A42A-961450622150}"/>
            </c:ext>
          </c:extLst>
        </c:ser>
        <c:ser>
          <c:idx val="35"/>
          <c:order val="35"/>
          <c:tx>
            <c:strRef>
              <c:f>'Red Portfolio simulation'!$AL$3</c:f>
              <c:strCache>
                <c:ptCount val="1"/>
                <c:pt idx="0">
                  <c:v>Sim #37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simulation'!$AL$4:$AL$43</c:f>
              <c:numCache>
                <c:formatCode>_("$"* #,##0.00_);_("$"* \(#,##0.00\);_("$"* "-"??_);_(@_)</c:formatCode>
                <c:ptCount val="40"/>
                <c:pt idx="0">
                  <c:v>19608.87640785252</c:v>
                </c:pt>
                <c:pt idx="1">
                  <c:v>29337.160839410535</c:v>
                </c:pt>
                <c:pt idx="2">
                  <c:v>41957.266192836709</c:v>
                </c:pt>
                <c:pt idx="3">
                  <c:v>58968.491970949675</c:v>
                </c:pt>
                <c:pt idx="4">
                  <c:v>64290.857227208107</c:v>
                </c:pt>
                <c:pt idx="5">
                  <c:v>84043.895420498215</c:v>
                </c:pt>
                <c:pt idx="6">
                  <c:v>67983.65930709352</c:v>
                </c:pt>
                <c:pt idx="7">
                  <c:v>63309.835712240354</c:v>
                </c:pt>
                <c:pt idx="8">
                  <c:v>72141.330156698925</c:v>
                </c:pt>
                <c:pt idx="9">
                  <c:v>81960.506540203118</c:v>
                </c:pt>
                <c:pt idx="10">
                  <c:v>109939.0576014442</c:v>
                </c:pt>
                <c:pt idx="11">
                  <c:v>159178.83888883187</c:v>
                </c:pt>
                <c:pt idx="12">
                  <c:v>192427.17188398453</c:v>
                </c:pt>
                <c:pt idx="13">
                  <c:v>174362.87462856015</c:v>
                </c:pt>
                <c:pt idx="14">
                  <c:v>239218.75938960785</c:v>
                </c:pt>
                <c:pt idx="15">
                  <c:v>253290.83545699724</c:v>
                </c:pt>
                <c:pt idx="16">
                  <c:v>294599.74282620091</c:v>
                </c:pt>
                <c:pt idx="17">
                  <c:v>322071.67168834381</c:v>
                </c:pt>
                <c:pt idx="18">
                  <c:v>373016.83676503669</c:v>
                </c:pt>
                <c:pt idx="19">
                  <c:v>393492.26984866045</c:v>
                </c:pt>
                <c:pt idx="20">
                  <c:v>278992.90372331045</c:v>
                </c:pt>
                <c:pt idx="21">
                  <c:v>282610.84292656137</c:v>
                </c:pt>
                <c:pt idx="22">
                  <c:v>298366.4974144419</c:v>
                </c:pt>
                <c:pt idx="23">
                  <c:v>232521.46662665371</c:v>
                </c:pt>
                <c:pt idx="24">
                  <c:v>217506.45328003011</c:v>
                </c:pt>
                <c:pt idx="25">
                  <c:v>291359.57010975404</c:v>
                </c:pt>
                <c:pt idx="26">
                  <c:v>282335.78434558125</c:v>
                </c:pt>
                <c:pt idx="27">
                  <c:v>369085.38093028916</c:v>
                </c:pt>
                <c:pt idx="28">
                  <c:v>516300.41405799624</c:v>
                </c:pt>
                <c:pt idx="29">
                  <c:v>574196.37030886777</c:v>
                </c:pt>
                <c:pt idx="30">
                  <c:v>527488.98370438721</c:v>
                </c:pt>
                <c:pt idx="31">
                  <c:v>581449.80146424845</c:v>
                </c:pt>
                <c:pt idx="32">
                  <c:v>454627.69568825758</c:v>
                </c:pt>
                <c:pt idx="33">
                  <c:v>516763.89324400591</c:v>
                </c:pt>
                <c:pt idx="34">
                  <c:v>667699.01773090533</c:v>
                </c:pt>
                <c:pt idx="35">
                  <c:v>759216.77269900439</c:v>
                </c:pt>
                <c:pt idx="36">
                  <c:v>889702.78014221089</c:v>
                </c:pt>
                <c:pt idx="37">
                  <c:v>993690.950803885</c:v>
                </c:pt>
                <c:pt idx="38">
                  <c:v>993623.67820219509</c:v>
                </c:pt>
                <c:pt idx="39">
                  <c:v>1462704.4757470284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93C-4893-A42A-961450622150}"/>
            </c:ext>
          </c:extLst>
        </c:ser>
        <c:ser>
          <c:idx val="36"/>
          <c:order val="36"/>
          <c:tx>
            <c:strRef>
              <c:f>'Red Portfolio simulation'!$AM$3</c:f>
              <c:strCache>
                <c:ptCount val="1"/>
                <c:pt idx="0">
                  <c:v>Sim #38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simulation'!$AM$4:$AM$43</c:f>
              <c:numCache>
                <c:formatCode>_("$"* #,##0.00_);_("$"* \(#,##0.00\);_("$"* "-"??_);_(@_)</c:formatCode>
                <c:ptCount val="40"/>
                <c:pt idx="0">
                  <c:v>15380.363019878425</c:v>
                </c:pt>
                <c:pt idx="1">
                  <c:v>19852.638010372168</c:v>
                </c:pt>
                <c:pt idx="2">
                  <c:v>30914.585954508002</c:v>
                </c:pt>
                <c:pt idx="3">
                  <c:v>29685.92756817396</c:v>
                </c:pt>
                <c:pt idx="4">
                  <c:v>32108.51244283803</c:v>
                </c:pt>
                <c:pt idx="5">
                  <c:v>36134.901794036938</c:v>
                </c:pt>
                <c:pt idx="6">
                  <c:v>51901.36604155822</c:v>
                </c:pt>
                <c:pt idx="7">
                  <c:v>43373.201098133308</c:v>
                </c:pt>
                <c:pt idx="8">
                  <c:v>50560.328995285534</c:v>
                </c:pt>
                <c:pt idx="9">
                  <c:v>56635.995316176253</c:v>
                </c:pt>
                <c:pt idx="10">
                  <c:v>57907.536737485105</c:v>
                </c:pt>
                <c:pt idx="11">
                  <c:v>68572.873706452578</c:v>
                </c:pt>
                <c:pt idx="12">
                  <c:v>96595.535670071142</c:v>
                </c:pt>
                <c:pt idx="13">
                  <c:v>107940.65386720258</c:v>
                </c:pt>
                <c:pt idx="14">
                  <c:v>119096.65791675515</c:v>
                </c:pt>
                <c:pt idx="15">
                  <c:v>128324.38729142127</c:v>
                </c:pt>
                <c:pt idx="16">
                  <c:v>178807.20939681763</c:v>
                </c:pt>
                <c:pt idx="17">
                  <c:v>166432.92510786353</c:v>
                </c:pt>
                <c:pt idx="18">
                  <c:v>162451.33551241734</c:v>
                </c:pt>
                <c:pt idx="19">
                  <c:v>214075.16012960149</c:v>
                </c:pt>
                <c:pt idx="20">
                  <c:v>294910.65053416346</c:v>
                </c:pt>
                <c:pt idx="21">
                  <c:v>377209.00682762329</c:v>
                </c:pt>
                <c:pt idx="22">
                  <c:v>446421.01074596663</c:v>
                </c:pt>
                <c:pt idx="23">
                  <c:v>546548.39295923896</c:v>
                </c:pt>
                <c:pt idx="24">
                  <c:v>761832.79390782863</c:v>
                </c:pt>
                <c:pt idx="25">
                  <c:v>782227.01979926927</c:v>
                </c:pt>
                <c:pt idx="26">
                  <c:v>717908.35239206639</c:v>
                </c:pt>
                <c:pt idx="27">
                  <c:v>891650.68765412481</c:v>
                </c:pt>
                <c:pt idx="28">
                  <c:v>831223.65981181839</c:v>
                </c:pt>
                <c:pt idx="29">
                  <c:v>863418.85112447594</c:v>
                </c:pt>
                <c:pt idx="30">
                  <c:v>1000213.0699172176</c:v>
                </c:pt>
                <c:pt idx="31">
                  <c:v>1272453.8871366573</c:v>
                </c:pt>
                <c:pt idx="32">
                  <c:v>1521074.3626176659</c:v>
                </c:pt>
                <c:pt idx="33">
                  <c:v>1983054.5894454594</c:v>
                </c:pt>
                <c:pt idx="34">
                  <c:v>2577307.3211080763</c:v>
                </c:pt>
                <c:pt idx="35">
                  <c:v>2768200.746564223</c:v>
                </c:pt>
                <c:pt idx="36">
                  <c:v>3198362.2792565133</c:v>
                </c:pt>
                <c:pt idx="37">
                  <c:v>4217033.3096841117</c:v>
                </c:pt>
                <c:pt idx="38">
                  <c:v>4302811.147460416</c:v>
                </c:pt>
                <c:pt idx="39">
                  <c:v>4862363.6381303584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93C-4893-A42A-961450622150}"/>
            </c:ext>
          </c:extLst>
        </c:ser>
        <c:ser>
          <c:idx val="37"/>
          <c:order val="37"/>
          <c:tx>
            <c:strRef>
              <c:f>'Red Portfolio simulation'!$AN$3</c:f>
              <c:strCache>
                <c:ptCount val="1"/>
                <c:pt idx="0">
                  <c:v>Sim #39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simulation'!$AN$4:$AN$43</c:f>
              <c:numCache>
                <c:formatCode>_("$"* #,##0.00_);_("$"* \(#,##0.00\);_("$"* "-"??_);_(@_)</c:formatCode>
                <c:ptCount val="40"/>
                <c:pt idx="0">
                  <c:v>18966.276709196936</c:v>
                </c:pt>
                <c:pt idx="1">
                  <c:v>20610.211538629304</c:v>
                </c:pt>
                <c:pt idx="2">
                  <c:v>26325.461123199158</c:v>
                </c:pt>
                <c:pt idx="3">
                  <c:v>40673.499179897495</c:v>
                </c:pt>
                <c:pt idx="4">
                  <c:v>56595.887647427611</c:v>
                </c:pt>
                <c:pt idx="5">
                  <c:v>58281.448617227994</c:v>
                </c:pt>
                <c:pt idx="6">
                  <c:v>72735.233201537369</c:v>
                </c:pt>
                <c:pt idx="7">
                  <c:v>76381.225188035562</c:v>
                </c:pt>
                <c:pt idx="8">
                  <c:v>81873.571067932222</c:v>
                </c:pt>
                <c:pt idx="9">
                  <c:v>140400.89517365393</c:v>
                </c:pt>
                <c:pt idx="10">
                  <c:v>128035.34801578536</c:v>
                </c:pt>
                <c:pt idx="11">
                  <c:v>124238.99270147091</c:v>
                </c:pt>
                <c:pt idx="12">
                  <c:v>170685.78493591634</c:v>
                </c:pt>
                <c:pt idx="13">
                  <c:v>280993.72692022537</c:v>
                </c:pt>
                <c:pt idx="14">
                  <c:v>391999.88907789468</c:v>
                </c:pt>
                <c:pt idx="15">
                  <c:v>387404.19701037009</c:v>
                </c:pt>
                <c:pt idx="16">
                  <c:v>478497.4247999629</c:v>
                </c:pt>
                <c:pt idx="17">
                  <c:v>581312.19931581989</c:v>
                </c:pt>
                <c:pt idx="18">
                  <c:v>775458.87431523344</c:v>
                </c:pt>
                <c:pt idx="19">
                  <c:v>954616.37955564761</c:v>
                </c:pt>
                <c:pt idx="20">
                  <c:v>731404.88174862741</c:v>
                </c:pt>
                <c:pt idx="21">
                  <c:v>629778.28381792759</c:v>
                </c:pt>
                <c:pt idx="22">
                  <c:v>528325.06223166385</c:v>
                </c:pt>
                <c:pt idx="23">
                  <c:v>541059.25030546531</c:v>
                </c:pt>
                <c:pt idx="24">
                  <c:v>653884.27360983577</c:v>
                </c:pt>
                <c:pt idx="25">
                  <c:v>771563.39444905426</c:v>
                </c:pt>
                <c:pt idx="26">
                  <c:v>1063661.0998365919</c:v>
                </c:pt>
                <c:pt idx="27">
                  <c:v>1284138.1269386273</c:v>
                </c:pt>
                <c:pt idx="28">
                  <c:v>1084665.0073669436</c:v>
                </c:pt>
                <c:pt idx="29">
                  <c:v>1832818.2417786755</c:v>
                </c:pt>
                <c:pt idx="30">
                  <c:v>1766563.2081360149</c:v>
                </c:pt>
                <c:pt idx="31">
                  <c:v>2468285.8163229041</c:v>
                </c:pt>
                <c:pt idx="32">
                  <c:v>2592934.5955213159</c:v>
                </c:pt>
                <c:pt idx="33">
                  <c:v>2382535.3882517987</c:v>
                </c:pt>
                <c:pt idx="34">
                  <c:v>3364903.6811124622</c:v>
                </c:pt>
                <c:pt idx="35">
                  <c:v>3698837.9481762019</c:v>
                </c:pt>
                <c:pt idx="36">
                  <c:v>4897304.5363347968</c:v>
                </c:pt>
                <c:pt idx="37">
                  <c:v>6659427.7095638169</c:v>
                </c:pt>
                <c:pt idx="38">
                  <c:v>7572034.8975507542</c:v>
                </c:pt>
                <c:pt idx="39">
                  <c:v>11329048.586106837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93C-4893-A42A-961450622150}"/>
            </c:ext>
          </c:extLst>
        </c:ser>
        <c:ser>
          <c:idx val="38"/>
          <c:order val="38"/>
          <c:tx>
            <c:strRef>
              <c:f>'Red Portfolio simulation'!$AO$3</c:f>
              <c:strCache>
                <c:ptCount val="1"/>
                <c:pt idx="0">
                  <c:v>Sim #40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simulation'!$AO$4:$AO$43</c:f>
              <c:numCache>
                <c:formatCode>_("$"* #,##0.00_);_("$"* \(#,##0.00\);_("$"* "-"??_);_(@_)</c:formatCode>
                <c:ptCount val="40"/>
                <c:pt idx="0">
                  <c:v>15979.148430479187</c:v>
                </c:pt>
                <c:pt idx="1">
                  <c:v>23318.50634431342</c:v>
                </c:pt>
                <c:pt idx="2">
                  <c:v>32161.122195897522</c:v>
                </c:pt>
                <c:pt idx="3">
                  <c:v>40025.142977070049</c:v>
                </c:pt>
                <c:pt idx="4">
                  <c:v>42060.794622075664</c:v>
                </c:pt>
                <c:pt idx="5">
                  <c:v>41558.338207233093</c:v>
                </c:pt>
                <c:pt idx="6">
                  <c:v>38706.134644273676</c:v>
                </c:pt>
                <c:pt idx="7">
                  <c:v>50156.150996155404</c:v>
                </c:pt>
                <c:pt idx="8">
                  <c:v>77416.113549596004</c:v>
                </c:pt>
                <c:pt idx="9">
                  <c:v>95673.544904494891</c:v>
                </c:pt>
                <c:pt idx="10">
                  <c:v>110661.44476450775</c:v>
                </c:pt>
                <c:pt idx="11">
                  <c:v>115934.50280330575</c:v>
                </c:pt>
                <c:pt idx="12">
                  <c:v>123146.77866670108</c:v>
                </c:pt>
                <c:pt idx="13">
                  <c:v>153451.98118982918</c:v>
                </c:pt>
                <c:pt idx="14">
                  <c:v>179062.18017454277</c:v>
                </c:pt>
                <c:pt idx="15">
                  <c:v>247600.52376898134</c:v>
                </c:pt>
                <c:pt idx="16">
                  <c:v>375300.27553710365</c:v>
                </c:pt>
                <c:pt idx="17">
                  <c:v>499595.37714907958</c:v>
                </c:pt>
                <c:pt idx="18">
                  <c:v>490897.96682074905</c:v>
                </c:pt>
                <c:pt idx="19">
                  <c:v>609269.77979617706</c:v>
                </c:pt>
                <c:pt idx="20">
                  <c:v>771839.23820467095</c:v>
                </c:pt>
                <c:pt idx="21">
                  <c:v>834250.52328035736</c:v>
                </c:pt>
                <c:pt idx="22">
                  <c:v>981458.28357137158</c:v>
                </c:pt>
                <c:pt idx="23">
                  <c:v>908123.09320856619</c:v>
                </c:pt>
                <c:pt idx="24">
                  <c:v>1015051.3184730887</c:v>
                </c:pt>
                <c:pt idx="25">
                  <c:v>1058079.8986920535</c:v>
                </c:pt>
                <c:pt idx="26">
                  <c:v>1280043.5448307891</c:v>
                </c:pt>
                <c:pt idx="27">
                  <c:v>1700479.5261249184</c:v>
                </c:pt>
                <c:pt idx="28">
                  <c:v>1942890.6199986464</c:v>
                </c:pt>
                <c:pt idx="29">
                  <c:v>1778564.9774503396</c:v>
                </c:pt>
                <c:pt idx="30">
                  <c:v>2167965.5573314596</c:v>
                </c:pt>
                <c:pt idx="31">
                  <c:v>3088332.7613974931</c:v>
                </c:pt>
                <c:pt idx="32">
                  <c:v>2985431.5094057964</c:v>
                </c:pt>
                <c:pt idx="33">
                  <c:v>3049443.6698465426</c:v>
                </c:pt>
                <c:pt idx="34">
                  <c:v>3721936.3772910992</c:v>
                </c:pt>
                <c:pt idx="35">
                  <c:v>4324428.6426588325</c:v>
                </c:pt>
                <c:pt idx="36">
                  <c:v>4350790.2748253876</c:v>
                </c:pt>
                <c:pt idx="37">
                  <c:v>4164122.8964997027</c:v>
                </c:pt>
                <c:pt idx="38">
                  <c:v>4988581.4738851581</c:v>
                </c:pt>
                <c:pt idx="39">
                  <c:v>6264351.400156904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93C-4893-A42A-961450622150}"/>
            </c:ext>
          </c:extLst>
        </c:ser>
        <c:ser>
          <c:idx val="39"/>
          <c:order val="39"/>
          <c:tx>
            <c:strRef>
              <c:f>'Red Portfolio simulation'!$AP$3</c:f>
              <c:strCache>
                <c:ptCount val="1"/>
                <c:pt idx="0">
                  <c:v>Sim #41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simulation'!$AP$4:$AP$43</c:f>
              <c:numCache>
                <c:formatCode>_("$"* #,##0.00_);_("$"* \(#,##0.00\);_("$"* "-"??_);_(@_)</c:formatCode>
                <c:ptCount val="40"/>
                <c:pt idx="0">
                  <c:v>18232.707425576362</c:v>
                </c:pt>
                <c:pt idx="1">
                  <c:v>16509.682179480194</c:v>
                </c:pt>
                <c:pt idx="2">
                  <c:v>24624.84380335483</c:v>
                </c:pt>
                <c:pt idx="3">
                  <c:v>32538.78323217978</c:v>
                </c:pt>
                <c:pt idx="4">
                  <c:v>39175.884137228983</c:v>
                </c:pt>
                <c:pt idx="5">
                  <c:v>54902.968373065152</c:v>
                </c:pt>
                <c:pt idx="6">
                  <c:v>64712.02794768547</c:v>
                </c:pt>
                <c:pt idx="7">
                  <c:v>77945.911861146087</c:v>
                </c:pt>
                <c:pt idx="8">
                  <c:v>88136.171219683994</c:v>
                </c:pt>
                <c:pt idx="9">
                  <c:v>118598.36504688227</c:v>
                </c:pt>
                <c:pt idx="10">
                  <c:v>179623.54373840286</c:v>
                </c:pt>
                <c:pt idx="11">
                  <c:v>218424.28302020146</c:v>
                </c:pt>
                <c:pt idx="12">
                  <c:v>248482.81732774142</c:v>
                </c:pt>
                <c:pt idx="13">
                  <c:v>241654.66513721697</c:v>
                </c:pt>
                <c:pt idx="14">
                  <c:v>306129.24983289966</c:v>
                </c:pt>
                <c:pt idx="15">
                  <c:v>315284.58107354486</c:v>
                </c:pt>
                <c:pt idx="16">
                  <c:v>393136.22015457583</c:v>
                </c:pt>
                <c:pt idx="17">
                  <c:v>317411.1358349662</c:v>
                </c:pt>
                <c:pt idx="18">
                  <c:v>307985.58266617084</c:v>
                </c:pt>
                <c:pt idx="19">
                  <c:v>347714.55371931643</c:v>
                </c:pt>
                <c:pt idx="20">
                  <c:v>381341.79736736661</c:v>
                </c:pt>
                <c:pt idx="21">
                  <c:v>444665.39681210398</c:v>
                </c:pt>
                <c:pt idx="22">
                  <c:v>473958.83949559863</c:v>
                </c:pt>
                <c:pt idx="23">
                  <c:v>559504.71484717401</c:v>
                </c:pt>
                <c:pt idx="24">
                  <c:v>345914.91584579181</c:v>
                </c:pt>
                <c:pt idx="25">
                  <c:v>368223.24590636021</c:v>
                </c:pt>
                <c:pt idx="26">
                  <c:v>383677.39499223471</c:v>
                </c:pt>
                <c:pt idx="27">
                  <c:v>502824.90703585534</c:v>
                </c:pt>
                <c:pt idx="28">
                  <c:v>750723.3306155107</c:v>
                </c:pt>
                <c:pt idx="29">
                  <c:v>790674.28746312647</c:v>
                </c:pt>
                <c:pt idx="30">
                  <c:v>856251.06907293515</c:v>
                </c:pt>
                <c:pt idx="31">
                  <c:v>1037112.5676381411</c:v>
                </c:pt>
                <c:pt idx="32">
                  <c:v>1556982.4636496673</c:v>
                </c:pt>
                <c:pt idx="33">
                  <c:v>1592032.0639200916</c:v>
                </c:pt>
                <c:pt idx="34">
                  <c:v>2280861.5473887413</c:v>
                </c:pt>
                <c:pt idx="35">
                  <c:v>2796671.4049675767</c:v>
                </c:pt>
                <c:pt idx="36">
                  <c:v>3108218.0443605557</c:v>
                </c:pt>
                <c:pt idx="37">
                  <c:v>3979623.1892093522</c:v>
                </c:pt>
                <c:pt idx="38">
                  <c:v>5375832.9637110997</c:v>
                </c:pt>
                <c:pt idx="39">
                  <c:v>4840345.4933728939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93C-4893-A42A-961450622150}"/>
            </c:ext>
          </c:extLst>
        </c:ser>
        <c:ser>
          <c:idx val="40"/>
          <c:order val="40"/>
          <c:tx>
            <c:strRef>
              <c:f>'Red Portfolio simulation'!$AQ$3</c:f>
              <c:strCache>
                <c:ptCount val="1"/>
                <c:pt idx="0">
                  <c:v>Sim #42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simulation'!$AQ$4:$AQ$43</c:f>
              <c:numCache>
                <c:formatCode>_("$"* #,##0.00_);_("$"* \(#,##0.00\);_("$"* "-"??_);_(@_)</c:formatCode>
                <c:ptCount val="40"/>
                <c:pt idx="0">
                  <c:v>17606.741958662285</c:v>
                </c:pt>
                <c:pt idx="1">
                  <c:v>23009.868985610996</c:v>
                </c:pt>
                <c:pt idx="2">
                  <c:v>32628.458670338041</c:v>
                </c:pt>
                <c:pt idx="3">
                  <c:v>56166.186608387521</c:v>
                </c:pt>
                <c:pt idx="4">
                  <c:v>95353.189791166631</c:v>
                </c:pt>
                <c:pt idx="5">
                  <c:v>117714.8906918148</c:v>
                </c:pt>
                <c:pt idx="6">
                  <c:v>156927.56687322294</c:v>
                </c:pt>
                <c:pt idx="7">
                  <c:v>185924.97646582153</c:v>
                </c:pt>
                <c:pt idx="8">
                  <c:v>241947.73348463926</c:v>
                </c:pt>
                <c:pt idx="9">
                  <c:v>254019.68823491348</c:v>
                </c:pt>
                <c:pt idx="10">
                  <c:v>224500.60673431034</c:v>
                </c:pt>
                <c:pt idx="11">
                  <c:v>294156.59182580881</c:v>
                </c:pt>
                <c:pt idx="12">
                  <c:v>264216.51608266355</c:v>
                </c:pt>
                <c:pt idx="13">
                  <c:v>227868.89657502182</c:v>
                </c:pt>
                <c:pt idx="14">
                  <c:v>250204.15976744503</c:v>
                </c:pt>
                <c:pt idx="15">
                  <c:v>239667.4090279254</c:v>
                </c:pt>
                <c:pt idx="16">
                  <c:v>296855.27078355843</c:v>
                </c:pt>
                <c:pt idx="17">
                  <c:v>229076.53600756364</c:v>
                </c:pt>
                <c:pt idx="18">
                  <c:v>210233.45248297552</c:v>
                </c:pt>
                <c:pt idx="19">
                  <c:v>267048.00981603115</c:v>
                </c:pt>
                <c:pt idx="20">
                  <c:v>301491.89282024937</c:v>
                </c:pt>
                <c:pt idx="21">
                  <c:v>342229.9712887081</c:v>
                </c:pt>
                <c:pt idx="22">
                  <c:v>439490.73342318548</c:v>
                </c:pt>
                <c:pt idx="23">
                  <c:v>527795.04705697566</c:v>
                </c:pt>
                <c:pt idx="24">
                  <c:v>730998.21223243244</c:v>
                </c:pt>
                <c:pt idx="25">
                  <c:v>859995.72653191234</c:v>
                </c:pt>
                <c:pt idx="26">
                  <c:v>758585.61588824831</c:v>
                </c:pt>
                <c:pt idx="27">
                  <c:v>833928.64204231242</c:v>
                </c:pt>
                <c:pt idx="28">
                  <c:v>1137461.5683372195</c:v>
                </c:pt>
                <c:pt idx="29">
                  <c:v>1029955.32193082</c:v>
                </c:pt>
                <c:pt idx="30">
                  <c:v>1129553.2484536478</c:v>
                </c:pt>
                <c:pt idx="31">
                  <c:v>1482726.4231329933</c:v>
                </c:pt>
                <c:pt idx="32">
                  <c:v>1985785.6341775807</c:v>
                </c:pt>
                <c:pt idx="33">
                  <c:v>1393708.882543002</c:v>
                </c:pt>
                <c:pt idx="34">
                  <c:v>2359831.9963180856</c:v>
                </c:pt>
                <c:pt idx="35">
                  <c:v>2901670.7077712556</c:v>
                </c:pt>
                <c:pt idx="36">
                  <c:v>2736158.4315066314</c:v>
                </c:pt>
                <c:pt idx="37">
                  <c:v>1950799.7600565059</c:v>
                </c:pt>
                <c:pt idx="38">
                  <c:v>1979847.9459549559</c:v>
                </c:pt>
                <c:pt idx="39">
                  <c:v>1738465.9193068626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93C-4893-A42A-961450622150}"/>
            </c:ext>
          </c:extLst>
        </c:ser>
        <c:ser>
          <c:idx val="41"/>
          <c:order val="41"/>
          <c:tx>
            <c:strRef>
              <c:f>'Red Portfolio simulation'!$AR$3</c:f>
              <c:strCache>
                <c:ptCount val="1"/>
                <c:pt idx="0">
                  <c:v>Sim #43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simulation'!$AR$4:$AR$43</c:f>
              <c:numCache>
                <c:formatCode>_("$"* #,##0.00_);_("$"* \(#,##0.00\);_("$"* "-"??_);_(@_)</c:formatCode>
                <c:ptCount val="40"/>
                <c:pt idx="0">
                  <c:v>16588.15418783675</c:v>
                </c:pt>
                <c:pt idx="1">
                  <c:v>27596.777445086831</c:v>
                </c:pt>
                <c:pt idx="2">
                  <c:v>39802.776047053252</c:v>
                </c:pt>
                <c:pt idx="3">
                  <c:v>44463.832010013386</c:v>
                </c:pt>
                <c:pt idx="4">
                  <c:v>65070.868050391444</c:v>
                </c:pt>
                <c:pt idx="5">
                  <c:v>80241.656278344948</c:v>
                </c:pt>
                <c:pt idx="6">
                  <c:v>92846.787319499446</c:v>
                </c:pt>
                <c:pt idx="7">
                  <c:v>115517.46315743106</c:v>
                </c:pt>
                <c:pt idx="8">
                  <c:v>117274.3050935435</c:v>
                </c:pt>
                <c:pt idx="9">
                  <c:v>154867.42322087401</c:v>
                </c:pt>
                <c:pt idx="10">
                  <c:v>143500.90420996991</c:v>
                </c:pt>
                <c:pt idx="11">
                  <c:v>132255.50326239195</c:v>
                </c:pt>
                <c:pt idx="12">
                  <c:v>137325.95471855311</c:v>
                </c:pt>
                <c:pt idx="13">
                  <c:v>196114.89912618286</c:v>
                </c:pt>
                <c:pt idx="14">
                  <c:v>169051.78785505894</c:v>
                </c:pt>
                <c:pt idx="15">
                  <c:v>209681.51138329218</c:v>
                </c:pt>
                <c:pt idx="16">
                  <c:v>201393.45872947181</c:v>
                </c:pt>
                <c:pt idx="17">
                  <c:v>204485.22322604796</c:v>
                </c:pt>
                <c:pt idx="18">
                  <c:v>172502.28797637863</c:v>
                </c:pt>
                <c:pt idx="19">
                  <c:v>176154.87530137802</c:v>
                </c:pt>
                <c:pt idx="20">
                  <c:v>171134.59177447818</c:v>
                </c:pt>
                <c:pt idx="21">
                  <c:v>210443.25849439314</c:v>
                </c:pt>
                <c:pt idx="22">
                  <c:v>274316.63188844064</c:v>
                </c:pt>
                <c:pt idx="23">
                  <c:v>259856.78831781039</c:v>
                </c:pt>
                <c:pt idx="24">
                  <c:v>364469.17475922691</c:v>
                </c:pt>
                <c:pt idx="25">
                  <c:v>472273.4836499028</c:v>
                </c:pt>
                <c:pt idx="26">
                  <c:v>596401.67785003234</c:v>
                </c:pt>
                <c:pt idx="27">
                  <c:v>696111.57494063489</c:v>
                </c:pt>
                <c:pt idx="28">
                  <c:v>873619.7103361456</c:v>
                </c:pt>
                <c:pt idx="29">
                  <c:v>847149.46936301992</c:v>
                </c:pt>
                <c:pt idx="30">
                  <c:v>899402.77990127937</c:v>
                </c:pt>
                <c:pt idx="31">
                  <c:v>1209657.7307961541</c:v>
                </c:pt>
                <c:pt idx="32">
                  <c:v>1869656.2731822936</c:v>
                </c:pt>
                <c:pt idx="33">
                  <c:v>1836435.7119716716</c:v>
                </c:pt>
                <c:pt idx="34">
                  <c:v>2409915.3132337788</c:v>
                </c:pt>
                <c:pt idx="35">
                  <c:v>2174754.4815321071</c:v>
                </c:pt>
                <c:pt idx="36">
                  <c:v>2081890.5125230399</c:v>
                </c:pt>
                <c:pt idx="37">
                  <c:v>3115838.3744848524</c:v>
                </c:pt>
                <c:pt idx="38">
                  <c:v>3501639.7065453106</c:v>
                </c:pt>
                <c:pt idx="39">
                  <c:v>2650500.4434954678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93C-4893-A42A-961450622150}"/>
            </c:ext>
          </c:extLst>
        </c:ser>
        <c:ser>
          <c:idx val="42"/>
          <c:order val="42"/>
          <c:tx>
            <c:strRef>
              <c:f>'Red Portfolio simulation'!$AS$3</c:f>
              <c:strCache>
                <c:ptCount val="1"/>
                <c:pt idx="0">
                  <c:v>Sim #44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simulation'!$AS$4:$AS$43</c:f>
              <c:numCache>
                <c:formatCode>_("$"* #,##0.00_);_("$"* \(#,##0.00\);_("$"* "-"??_);_(@_)</c:formatCode>
                <c:ptCount val="40"/>
                <c:pt idx="0">
                  <c:v>15085.176809285538</c:v>
                </c:pt>
                <c:pt idx="1">
                  <c:v>21800.852329874768</c:v>
                </c:pt>
                <c:pt idx="2">
                  <c:v>23828.092058848022</c:v>
                </c:pt>
                <c:pt idx="3">
                  <c:v>31282.648204375604</c:v>
                </c:pt>
                <c:pt idx="4">
                  <c:v>49040.787849901397</c:v>
                </c:pt>
                <c:pt idx="5">
                  <c:v>79869.227593242831</c:v>
                </c:pt>
                <c:pt idx="6">
                  <c:v>82301.86779794129</c:v>
                </c:pt>
                <c:pt idx="7">
                  <c:v>88839.718233143925</c:v>
                </c:pt>
                <c:pt idx="8">
                  <c:v>117133.66181538977</c:v>
                </c:pt>
                <c:pt idx="9">
                  <c:v>120145.6299358423</c:v>
                </c:pt>
                <c:pt idx="10">
                  <c:v>177906.42463158577</c:v>
                </c:pt>
                <c:pt idx="11">
                  <c:v>226139.38496696748</c:v>
                </c:pt>
                <c:pt idx="12">
                  <c:v>228550.66843676454</c:v>
                </c:pt>
                <c:pt idx="13">
                  <c:v>287881.50498358422</c:v>
                </c:pt>
                <c:pt idx="14">
                  <c:v>369121.34258202219</c:v>
                </c:pt>
                <c:pt idx="15">
                  <c:v>389408.80889623519</c:v>
                </c:pt>
                <c:pt idx="16">
                  <c:v>407759.50477639533</c:v>
                </c:pt>
                <c:pt idx="17">
                  <c:v>497827.63605263323</c:v>
                </c:pt>
                <c:pt idx="18">
                  <c:v>618145.34203513316</c:v>
                </c:pt>
                <c:pt idx="19">
                  <c:v>732323.55967472948</c:v>
                </c:pt>
                <c:pt idx="20">
                  <c:v>677945.76541728887</c:v>
                </c:pt>
                <c:pt idx="21">
                  <c:v>613947.21557745198</c:v>
                </c:pt>
                <c:pt idx="22">
                  <c:v>586077.70359403524</c:v>
                </c:pt>
                <c:pt idx="23">
                  <c:v>779863.08076330344</c:v>
                </c:pt>
                <c:pt idx="24">
                  <c:v>903340.93951766635</c:v>
                </c:pt>
                <c:pt idx="25">
                  <c:v>1191370.2974235872</c:v>
                </c:pt>
                <c:pt idx="26">
                  <c:v>1150397.1083665518</c:v>
                </c:pt>
                <c:pt idx="27">
                  <c:v>1240506.7483603747</c:v>
                </c:pt>
                <c:pt idx="28">
                  <c:v>1373581.0908968535</c:v>
                </c:pt>
                <c:pt idx="29">
                  <c:v>1471283.6672096087</c:v>
                </c:pt>
                <c:pt idx="30">
                  <c:v>2249635.7149972147</c:v>
                </c:pt>
                <c:pt idx="31">
                  <c:v>2874202.6840049508</c:v>
                </c:pt>
                <c:pt idx="32">
                  <c:v>3256323.4498383985</c:v>
                </c:pt>
                <c:pt idx="33">
                  <c:v>4244531.0837326786</c:v>
                </c:pt>
                <c:pt idx="34">
                  <c:v>5390795.3366772812</c:v>
                </c:pt>
                <c:pt idx="35">
                  <c:v>5809805.4372169962</c:v>
                </c:pt>
                <c:pt idx="36">
                  <c:v>6640245.3605685709</c:v>
                </c:pt>
                <c:pt idx="37">
                  <c:v>8022936.8274267968</c:v>
                </c:pt>
                <c:pt idx="38">
                  <c:v>7362309.9295274131</c:v>
                </c:pt>
                <c:pt idx="39">
                  <c:v>8383247.0440948885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893C-4893-A42A-961450622150}"/>
            </c:ext>
          </c:extLst>
        </c:ser>
        <c:ser>
          <c:idx val="43"/>
          <c:order val="43"/>
          <c:tx>
            <c:strRef>
              <c:f>'Red Portfolio simulation'!$AT$3</c:f>
              <c:strCache>
                <c:ptCount val="1"/>
                <c:pt idx="0">
                  <c:v>Sim #45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simulation'!$AT$4:$AT$43</c:f>
              <c:numCache>
                <c:formatCode>_("$"* #,##0.00_);_("$"* \(#,##0.00\);_("$"* "-"??_);_(@_)</c:formatCode>
                <c:ptCount val="40"/>
                <c:pt idx="0">
                  <c:v>15471.888553676563</c:v>
                </c:pt>
                <c:pt idx="1">
                  <c:v>18851.550642685095</c:v>
                </c:pt>
                <c:pt idx="2">
                  <c:v>27973.796372827826</c:v>
                </c:pt>
                <c:pt idx="3">
                  <c:v>32977.474996769117</c:v>
                </c:pt>
                <c:pt idx="4">
                  <c:v>38804.623165765195</c:v>
                </c:pt>
                <c:pt idx="5">
                  <c:v>48443.188794749673</c:v>
                </c:pt>
                <c:pt idx="6">
                  <c:v>57514.565954201011</c:v>
                </c:pt>
                <c:pt idx="7">
                  <c:v>74064.449397982709</c:v>
                </c:pt>
                <c:pt idx="8">
                  <c:v>108418.2716132263</c:v>
                </c:pt>
                <c:pt idx="9">
                  <c:v>110506.25529742938</c:v>
                </c:pt>
                <c:pt idx="10">
                  <c:v>122369.56789092904</c:v>
                </c:pt>
                <c:pt idx="11">
                  <c:v>142135.33141672623</c:v>
                </c:pt>
                <c:pt idx="12">
                  <c:v>173435.89725931964</c:v>
                </c:pt>
                <c:pt idx="13">
                  <c:v>224132.46503451889</c:v>
                </c:pt>
                <c:pt idx="14">
                  <c:v>291359.8991508967</c:v>
                </c:pt>
                <c:pt idx="15">
                  <c:v>346627.40738517983</c:v>
                </c:pt>
                <c:pt idx="16">
                  <c:v>427802.83905993856</c:v>
                </c:pt>
                <c:pt idx="17">
                  <c:v>611491.37156532309</c:v>
                </c:pt>
                <c:pt idx="18">
                  <c:v>672725.63698495796</c:v>
                </c:pt>
                <c:pt idx="19">
                  <c:v>748450.66039936419</c:v>
                </c:pt>
                <c:pt idx="20">
                  <c:v>693477.52668424009</c:v>
                </c:pt>
                <c:pt idx="21">
                  <c:v>667958.60770038364</c:v>
                </c:pt>
                <c:pt idx="22">
                  <c:v>553788.79173107515</c:v>
                </c:pt>
                <c:pt idx="23">
                  <c:v>560314.41869275796</c:v>
                </c:pt>
                <c:pt idx="24">
                  <c:v>488096.23996433103</c:v>
                </c:pt>
                <c:pt idx="25">
                  <c:v>613517.62833749375</c:v>
                </c:pt>
                <c:pt idx="26">
                  <c:v>737842.95829871437</c:v>
                </c:pt>
                <c:pt idx="27">
                  <c:v>952465.71643148304</c:v>
                </c:pt>
                <c:pt idx="28">
                  <c:v>906709.22833190439</c:v>
                </c:pt>
                <c:pt idx="29">
                  <c:v>848907.95702963637</c:v>
                </c:pt>
                <c:pt idx="30">
                  <c:v>1149143.9155949184</c:v>
                </c:pt>
                <c:pt idx="31">
                  <c:v>1446953.1376557017</c:v>
                </c:pt>
                <c:pt idx="32">
                  <c:v>1684174.1083942035</c:v>
                </c:pt>
                <c:pt idx="33">
                  <c:v>1656971.6077939684</c:v>
                </c:pt>
                <c:pt idx="34">
                  <c:v>2419151.5864623915</c:v>
                </c:pt>
                <c:pt idx="35">
                  <c:v>3062693.6928501818</c:v>
                </c:pt>
                <c:pt idx="36">
                  <c:v>3448532.4591451818</c:v>
                </c:pt>
                <c:pt idx="37">
                  <c:v>4444639.700596109</c:v>
                </c:pt>
                <c:pt idx="38">
                  <c:v>4586967.7959440807</c:v>
                </c:pt>
                <c:pt idx="39">
                  <c:v>4763985.9784280853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893C-4893-A42A-961450622150}"/>
            </c:ext>
          </c:extLst>
        </c:ser>
        <c:ser>
          <c:idx val="44"/>
          <c:order val="44"/>
          <c:tx>
            <c:strRef>
              <c:f>'Red Portfolio simulation'!$AU$3</c:f>
              <c:strCache>
                <c:ptCount val="1"/>
                <c:pt idx="0">
                  <c:v>Sim #46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simulation'!$AU$4:$AU$43</c:f>
              <c:numCache>
                <c:formatCode>_("$"* #,##0.00_);_("$"* \(#,##0.00\);_("$"* "-"??_);_(@_)</c:formatCode>
                <c:ptCount val="40"/>
                <c:pt idx="0">
                  <c:v>17045.518970398727</c:v>
                </c:pt>
                <c:pt idx="1">
                  <c:v>26647.65781519235</c:v>
                </c:pt>
                <c:pt idx="2">
                  <c:v>31590.935480938409</c:v>
                </c:pt>
                <c:pt idx="3">
                  <c:v>42846.840736478087</c:v>
                </c:pt>
                <c:pt idx="4">
                  <c:v>57441.978600859002</c:v>
                </c:pt>
                <c:pt idx="5">
                  <c:v>67069.075678116817</c:v>
                </c:pt>
                <c:pt idx="6">
                  <c:v>98227.581063857535</c:v>
                </c:pt>
                <c:pt idx="7">
                  <c:v>148404.50435856916</c:v>
                </c:pt>
                <c:pt idx="8">
                  <c:v>152936.0553341668</c:v>
                </c:pt>
                <c:pt idx="9">
                  <c:v>240896.01454497656</c:v>
                </c:pt>
                <c:pt idx="10">
                  <c:v>206279.01603120993</c:v>
                </c:pt>
                <c:pt idx="11">
                  <c:v>217749.90195064052</c:v>
                </c:pt>
                <c:pt idx="12">
                  <c:v>293546.32743083837</c:v>
                </c:pt>
                <c:pt idx="13">
                  <c:v>444038.63824699388</c:v>
                </c:pt>
                <c:pt idx="14">
                  <c:v>511216.60160067264</c:v>
                </c:pt>
                <c:pt idx="15">
                  <c:v>781469.74383309123</c:v>
                </c:pt>
                <c:pt idx="16">
                  <c:v>760230.99265545502</c:v>
                </c:pt>
                <c:pt idx="17">
                  <c:v>865431.26202335069</c:v>
                </c:pt>
                <c:pt idx="18">
                  <c:v>1198548.8827953874</c:v>
                </c:pt>
                <c:pt idx="19">
                  <c:v>900375.90354289755</c:v>
                </c:pt>
                <c:pt idx="20">
                  <c:v>901762.1092603266</c:v>
                </c:pt>
                <c:pt idx="21">
                  <c:v>1131540.8312285524</c:v>
                </c:pt>
                <c:pt idx="22">
                  <c:v>1508414.3886311299</c:v>
                </c:pt>
                <c:pt idx="23">
                  <c:v>1750838.8959905566</c:v>
                </c:pt>
                <c:pt idx="24">
                  <c:v>1719790.9895731658</c:v>
                </c:pt>
                <c:pt idx="25">
                  <c:v>1782769.9350089843</c:v>
                </c:pt>
                <c:pt idx="26">
                  <c:v>2437493.40942581</c:v>
                </c:pt>
                <c:pt idx="27">
                  <c:v>2774890.9549178164</c:v>
                </c:pt>
                <c:pt idx="28">
                  <c:v>3022424.3790882207</c:v>
                </c:pt>
                <c:pt idx="29">
                  <c:v>4143970.9896319592</c:v>
                </c:pt>
                <c:pt idx="30">
                  <c:v>4732687.9757782193</c:v>
                </c:pt>
                <c:pt idx="31">
                  <c:v>5120334.1704599364</c:v>
                </c:pt>
                <c:pt idx="32">
                  <c:v>5625366.7448426243</c:v>
                </c:pt>
                <c:pt idx="33">
                  <c:v>6019863.0325271087</c:v>
                </c:pt>
                <c:pt idx="34">
                  <c:v>6673562.7617491595</c:v>
                </c:pt>
                <c:pt idx="35">
                  <c:v>8962587.1679781005</c:v>
                </c:pt>
                <c:pt idx="36">
                  <c:v>7204621.5392035674</c:v>
                </c:pt>
                <c:pt idx="37">
                  <c:v>7284037.9054113375</c:v>
                </c:pt>
                <c:pt idx="38">
                  <c:v>10055731.55830517</c:v>
                </c:pt>
                <c:pt idx="39">
                  <c:v>13392786.429996243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93C-4893-A42A-961450622150}"/>
            </c:ext>
          </c:extLst>
        </c:ser>
        <c:ser>
          <c:idx val="45"/>
          <c:order val="45"/>
          <c:tx>
            <c:strRef>
              <c:f>'Red Portfolio simulation'!$AV$3</c:f>
              <c:strCache>
                <c:ptCount val="1"/>
                <c:pt idx="0">
                  <c:v>Sim #47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simulation'!$AV$4:$AV$43</c:f>
              <c:numCache>
                <c:formatCode>_("$"* #,##0.00_);_("$"* \(#,##0.00\);_("$"* "-"??_);_(@_)</c:formatCode>
                <c:ptCount val="40"/>
                <c:pt idx="0">
                  <c:v>16884.32441125203</c:v>
                </c:pt>
                <c:pt idx="1">
                  <c:v>26999.067413270397</c:v>
                </c:pt>
                <c:pt idx="2">
                  <c:v>37727.086378826607</c:v>
                </c:pt>
                <c:pt idx="3">
                  <c:v>42898.515899929102</c:v>
                </c:pt>
                <c:pt idx="4">
                  <c:v>46015.441249574447</c:v>
                </c:pt>
                <c:pt idx="5">
                  <c:v>51887.026487271156</c:v>
                </c:pt>
                <c:pt idx="6">
                  <c:v>59560.722947471389</c:v>
                </c:pt>
                <c:pt idx="7">
                  <c:v>84756.673764860258</c:v>
                </c:pt>
                <c:pt idx="8">
                  <c:v>99135.636541483938</c:v>
                </c:pt>
                <c:pt idx="9">
                  <c:v>135980.5855556094</c:v>
                </c:pt>
                <c:pt idx="10">
                  <c:v>189904.10846374594</c:v>
                </c:pt>
                <c:pt idx="11">
                  <c:v>227041.0938414557</c:v>
                </c:pt>
                <c:pt idx="12">
                  <c:v>276814.88279503986</c:v>
                </c:pt>
                <c:pt idx="13">
                  <c:v>249554.71499922394</c:v>
                </c:pt>
                <c:pt idx="14">
                  <c:v>245263.02173351721</c:v>
                </c:pt>
                <c:pt idx="15">
                  <c:v>260798.69061260851</c:v>
                </c:pt>
                <c:pt idx="16">
                  <c:v>263856.34047622082</c:v>
                </c:pt>
                <c:pt idx="17">
                  <c:v>387921.8529978079</c:v>
                </c:pt>
                <c:pt idx="18">
                  <c:v>499313.00273008074</c:v>
                </c:pt>
                <c:pt idx="19">
                  <c:v>478821.60221359343</c:v>
                </c:pt>
                <c:pt idx="20">
                  <c:v>522339.11498278269</c:v>
                </c:pt>
                <c:pt idx="21">
                  <c:v>635237.32969989802</c:v>
                </c:pt>
                <c:pt idx="22">
                  <c:v>843290.13265958603</c:v>
                </c:pt>
                <c:pt idx="23">
                  <c:v>1215784.6804952805</c:v>
                </c:pt>
                <c:pt idx="24">
                  <c:v>1419625.3383622172</c:v>
                </c:pt>
                <c:pt idx="25">
                  <c:v>1354791.4875140572</c:v>
                </c:pt>
                <c:pt idx="26">
                  <c:v>1595214.4553336613</c:v>
                </c:pt>
                <c:pt idx="27">
                  <c:v>1876954.3796014946</c:v>
                </c:pt>
                <c:pt idx="28">
                  <c:v>2362248.2344782888</c:v>
                </c:pt>
                <c:pt idx="29">
                  <c:v>2539158.4495184585</c:v>
                </c:pt>
                <c:pt idx="30">
                  <c:v>2483438.5393253276</c:v>
                </c:pt>
                <c:pt idx="31">
                  <c:v>4030600.3378881323</c:v>
                </c:pt>
                <c:pt idx="32">
                  <c:v>4776070.5091412598</c:v>
                </c:pt>
                <c:pt idx="33">
                  <c:v>3857866.0794744231</c:v>
                </c:pt>
                <c:pt idx="34">
                  <c:v>3036137.2200780958</c:v>
                </c:pt>
                <c:pt idx="35">
                  <c:v>3068678.6567073446</c:v>
                </c:pt>
                <c:pt idx="36">
                  <c:v>3503461.1356384126</c:v>
                </c:pt>
                <c:pt idx="37">
                  <c:v>4204112.9968071608</c:v>
                </c:pt>
                <c:pt idx="38">
                  <c:v>5557629.7071269099</c:v>
                </c:pt>
                <c:pt idx="39">
                  <c:v>5653999.5210976154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93C-4893-A42A-961450622150}"/>
            </c:ext>
          </c:extLst>
        </c:ser>
        <c:ser>
          <c:idx val="46"/>
          <c:order val="46"/>
          <c:tx>
            <c:strRef>
              <c:f>'Red Portfolio simulation'!$AW$3</c:f>
              <c:strCache>
                <c:ptCount val="1"/>
                <c:pt idx="0">
                  <c:v>Sim #48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simulation'!$AW$4:$AW$43</c:f>
              <c:numCache>
                <c:formatCode>_("$"* #,##0.00_);_("$"* \(#,##0.00\);_("$"* "-"??_);_(@_)</c:formatCode>
                <c:ptCount val="40"/>
                <c:pt idx="0">
                  <c:v>16444.146791666772</c:v>
                </c:pt>
                <c:pt idx="1">
                  <c:v>25695.615834219767</c:v>
                </c:pt>
                <c:pt idx="2">
                  <c:v>31000.240079783587</c:v>
                </c:pt>
                <c:pt idx="3">
                  <c:v>33792.08825475823</c:v>
                </c:pt>
                <c:pt idx="4">
                  <c:v>48237.212938501754</c:v>
                </c:pt>
                <c:pt idx="5">
                  <c:v>65648.607271645698</c:v>
                </c:pt>
                <c:pt idx="6">
                  <c:v>70754.498547171708</c:v>
                </c:pt>
                <c:pt idx="7">
                  <c:v>83020.654718732476</c:v>
                </c:pt>
                <c:pt idx="8">
                  <c:v>120983.70621837764</c:v>
                </c:pt>
                <c:pt idx="9">
                  <c:v>118386.73316057444</c:v>
                </c:pt>
                <c:pt idx="10">
                  <c:v>150577.22122594609</c:v>
                </c:pt>
                <c:pt idx="11">
                  <c:v>173708.40128732013</c:v>
                </c:pt>
                <c:pt idx="12">
                  <c:v>181945.57036279861</c:v>
                </c:pt>
                <c:pt idx="13">
                  <c:v>230269.41702372787</c:v>
                </c:pt>
                <c:pt idx="14">
                  <c:v>229228.41511687002</c:v>
                </c:pt>
                <c:pt idx="15">
                  <c:v>205625.09533837863</c:v>
                </c:pt>
                <c:pt idx="16">
                  <c:v>155772.31048138114</c:v>
                </c:pt>
                <c:pt idx="17">
                  <c:v>179666.80411787305</c:v>
                </c:pt>
                <c:pt idx="18">
                  <c:v>150969.56253835655</c:v>
                </c:pt>
                <c:pt idx="19">
                  <c:v>128129.35602344252</c:v>
                </c:pt>
                <c:pt idx="20">
                  <c:v>153298.37688001824</c:v>
                </c:pt>
                <c:pt idx="21">
                  <c:v>169178.48140648639</c:v>
                </c:pt>
                <c:pt idx="22">
                  <c:v>170959.21032339256</c:v>
                </c:pt>
                <c:pt idx="23">
                  <c:v>205440.85376354921</c:v>
                </c:pt>
                <c:pt idx="24">
                  <c:v>273008.11552627751</c:v>
                </c:pt>
                <c:pt idx="25">
                  <c:v>315481.2777637135</c:v>
                </c:pt>
                <c:pt idx="26">
                  <c:v>375617.21216626989</c:v>
                </c:pt>
                <c:pt idx="27">
                  <c:v>392639.22430142853</c:v>
                </c:pt>
                <c:pt idx="28">
                  <c:v>454792.74518501741</c:v>
                </c:pt>
                <c:pt idx="29">
                  <c:v>586029.89679271611</c:v>
                </c:pt>
                <c:pt idx="30">
                  <c:v>639947.99842209427</c:v>
                </c:pt>
                <c:pt idx="31">
                  <c:v>736847.87789789401</c:v>
                </c:pt>
                <c:pt idx="32">
                  <c:v>742613.45612663194</c:v>
                </c:pt>
                <c:pt idx="33">
                  <c:v>775514.58014296414</c:v>
                </c:pt>
                <c:pt idx="34">
                  <c:v>934733.58124749258</c:v>
                </c:pt>
                <c:pt idx="35">
                  <c:v>936162.00676134927</c:v>
                </c:pt>
                <c:pt idx="36">
                  <c:v>1093509.2368533879</c:v>
                </c:pt>
                <c:pt idx="37">
                  <c:v>1261553.3261802886</c:v>
                </c:pt>
                <c:pt idx="38">
                  <c:v>1074716.1409910631</c:v>
                </c:pt>
                <c:pt idx="39">
                  <c:v>1151347.1669364495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893C-4893-A42A-961450622150}"/>
            </c:ext>
          </c:extLst>
        </c:ser>
        <c:ser>
          <c:idx val="47"/>
          <c:order val="47"/>
          <c:tx>
            <c:strRef>
              <c:f>'Red Portfolio simulation'!$AX$3</c:f>
              <c:strCache>
                <c:ptCount val="1"/>
                <c:pt idx="0">
                  <c:v>Sim #49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simulation'!$AX$4:$AX$43</c:f>
              <c:numCache>
                <c:formatCode>_("$"* #,##0.00_);_("$"* \(#,##0.00\);_("$"* "-"??_);_(@_)</c:formatCode>
                <c:ptCount val="40"/>
                <c:pt idx="0">
                  <c:v>15411.614950653266</c:v>
                </c:pt>
                <c:pt idx="1">
                  <c:v>25213.104550866243</c:v>
                </c:pt>
                <c:pt idx="2">
                  <c:v>33672.463885441437</c:v>
                </c:pt>
                <c:pt idx="3">
                  <c:v>47779.451153431524</c:v>
                </c:pt>
                <c:pt idx="4">
                  <c:v>71816.980067840821</c:v>
                </c:pt>
                <c:pt idx="5">
                  <c:v>94301.826999865763</c:v>
                </c:pt>
                <c:pt idx="6">
                  <c:v>102241.06132405385</c:v>
                </c:pt>
                <c:pt idx="7">
                  <c:v>139577.1083395333</c:v>
                </c:pt>
                <c:pt idx="8">
                  <c:v>160089.39461145911</c:v>
                </c:pt>
                <c:pt idx="9">
                  <c:v>126768.37796218705</c:v>
                </c:pt>
                <c:pt idx="10">
                  <c:v>167891.22345700418</c:v>
                </c:pt>
                <c:pt idx="11">
                  <c:v>203774.38256202615</c:v>
                </c:pt>
                <c:pt idx="12">
                  <c:v>245493.11529751436</c:v>
                </c:pt>
                <c:pt idx="13">
                  <c:v>191926.20588140289</c:v>
                </c:pt>
                <c:pt idx="14">
                  <c:v>165465.00782687278</c:v>
                </c:pt>
                <c:pt idx="15">
                  <c:v>188083.6299999445</c:v>
                </c:pt>
                <c:pt idx="16">
                  <c:v>200422.9022589126</c:v>
                </c:pt>
                <c:pt idx="17">
                  <c:v>293711.28619164496</c:v>
                </c:pt>
                <c:pt idx="18">
                  <c:v>353837.58651739423</c:v>
                </c:pt>
                <c:pt idx="19">
                  <c:v>332807.04021321121</c:v>
                </c:pt>
                <c:pt idx="20">
                  <c:v>341094.50500338123</c:v>
                </c:pt>
                <c:pt idx="21">
                  <c:v>402477.32269401004</c:v>
                </c:pt>
                <c:pt idx="22">
                  <c:v>604403.19941903395</c:v>
                </c:pt>
                <c:pt idx="23">
                  <c:v>543629.3291676502</c:v>
                </c:pt>
                <c:pt idx="24">
                  <c:v>632455.29678567313</c:v>
                </c:pt>
                <c:pt idx="25">
                  <c:v>902629.58188282605</c:v>
                </c:pt>
                <c:pt idx="26">
                  <c:v>1152805.8434784168</c:v>
                </c:pt>
                <c:pt idx="27">
                  <c:v>1163981.3208262669</c:v>
                </c:pt>
                <c:pt idx="28">
                  <c:v>1392101.0479425711</c:v>
                </c:pt>
                <c:pt idx="29">
                  <c:v>1687639.3165008675</c:v>
                </c:pt>
                <c:pt idx="30">
                  <c:v>2103859.9072070592</c:v>
                </c:pt>
                <c:pt idx="31">
                  <c:v>2994217.7567286184</c:v>
                </c:pt>
                <c:pt idx="32">
                  <c:v>3594927.5012461101</c:v>
                </c:pt>
                <c:pt idx="33">
                  <c:v>3360095.0956321387</c:v>
                </c:pt>
                <c:pt idx="34">
                  <c:v>3913334.2615072075</c:v>
                </c:pt>
                <c:pt idx="35">
                  <c:v>4532866.5925537078</c:v>
                </c:pt>
                <c:pt idx="36">
                  <c:v>4870574.7640435519</c:v>
                </c:pt>
                <c:pt idx="37">
                  <c:v>4401121.3215130558</c:v>
                </c:pt>
                <c:pt idx="38">
                  <c:v>5066314.7365169367</c:v>
                </c:pt>
                <c:pt idx="39">
                  <c:v>6001673.2031912245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893C-4893-A42A-961450622150}"/>
            </c:ext>
          </c:extLst>
        </c:ser>
        <c:ser>
          <c:idx val="48"/>
          <c:order val="48"/>
          <c:tx>
            <c:strRef>
              <c:f>'Red Portfolio simulation'!$AY$3</c:f>
              <c:strCache>
                <c:ptCount val="1"/>
                <c:pt idx="0">
                  <c:v>Sim #50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simulation'!$AY$4:$AY$43</c:f>
              <c:numCache>
                <c:formatCode>_("$"* #,##0.00_);_("$"* \(#,##0.00\);_("$"* "-"??_);_(@_)</c:formatCode>
                <c:ptCount val="40"/>
                <c:pt idx="0">
                  <c:v>13964.136810343889</c:v>
                </c:pt>
                <c:pt idx="1">
                  <c:v>20399.752924463093</c:v>
                </c:pt>
                <c:pt idx="2">
                  <c:v>32858.817184441548</c:v>
                </c:pt>
                <c:pt idx="3">
                  <c:v>43986.698173339784</c:v>
                </c:pt>
                <c:pt idx="4">
                  <c:v>54152.038575579121</c:v>
                </c:pt>
                <c:pt idx="5">
                  <c:v>59268.298936596926</c:v>
                </c:pt>
                <c:pt idx="6">
                  <c:v>79519.855654370127</c:v>
                </c:pt>
                <c:pt idx="7">
                  <c:v>97960.463009939223</c:v>
                </c:pt>
                <c:pt idx="8">
                  <c:v>105290.32666530718</c:v>
                </c:pt>
                <c:pt idx="9">
                  <c:v>115605.31272412377</c:v>
                </c:pt>
                <c:pt idx="10">
                  <c:v>171737.79990826119</c:v>
                </c:pt>
                <c:pt idx="11">
                  <c:v>203937.60184671494</c:v>
                </c:pt>
                <c:pt idx="12">
                  <c:v>235064.85537408732</c:v>
                </c:pt>
                <c:pt idx="13">
                  <c:v>253046.0472038443</c:v>
                </c:pt>
                <c:pt idx="14">
                  <c:v>328879.23834296071</c:v>
                </c:pt>
                <c:pt idx="15">
                  <c:v>401435.3611977729</c:v>
                </c:pt>
                <c:pt idx="16">
                  <c:v>439153.91987290932</c:v>
                </c:pt>
                <c:pt idx="17">
                  <c:v>505030.68973843555</c:v>
                </c:pt>
                <c:pt idx="18">
                  <c:v>518483.94658568449</c:v>
                </c:pt>
                <c:pt idx="19">
                  <c:v>696956.71394039609</c:v>
                </c:pt>
                <c:pt idx="20">
                  <c:v>713470.8801835553</c:v>
                </c:pt>
                <c:pt idx="21">
                  <c:v>902997.81194475177</c:v>
                </c:pt>
                <c:pt idx="22">
                  <c:v>1147506.6208174741</c:v>
                </c:pt>
                <c:pt idx="23">
                  <c:v>1728153.6685892558</c:v>
                </c:pt>
                <c:pt idx="24">
                  <c:v>2165938.1876404779</c:v>
                </c:pt>
                <c:pt idx="25">
                  <c:v>2451151.3825339093</c:v>
                </c:pt>
                <c:pt idx="26">
                  <c:v>3300862.7138655102</c:v>
                </c:pt>
                <c:pt idx="27">
                  <c:v>2881077.3428452788</c:v>
                </c:pt>
                <c:pt idx="28">
                  <c:v>3017203.6923700757</c:v>
                </c:pt>
                <c:pt idx="29">
                  <c:v>3764347.4797274494</c:v>
                </c:pt>
                <c:pt idx="30">
                  <c:v>4387676.8957715053</c:v>
                </c:pt>
                <c:pt idx="31">
                  <c:v>3821280.5166456006</c:v>
                </c:pt>
                <c:pt idx="32">
                  <c:v>2514339.2549612923</c:v>
                </c:pt>
                <c:pt idx="33">
                  <c:v>2477334.5466020727</c:v>
                </c:pt>
                <c:pt idx="34">
                  <c:v>2415973.0815036888</c:v>
                </c:pt>
                <c:pt idx="35">
                  <c:v>2373379.1406822465</c:v>
                </c:pt>
                <c:pt idx="36">
                  <c:v>1966241.9404734734</c:v>
                </c:pt>
                <c:pt idx="37">
                  <c:v>2643129.875470134</c:v>
                </c:pt>
                <c:pt idx="38">
                  <c:v>2213712.9549548286</c:v>
                </c:pt>
                <c:pt idx="39">
                  <c:v>2731313.768514751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93C-4893-A42A-961450622150}"/>
            </c:ext>
          </c:extLst>
        </c:ser>
        <c:ser>
          <c:idx val="49"/>
          <c:order val="49"/>
          <c:tx>
            <c:strRef>
              <c:f>'Red Portfolio simulation'!$AZ$3</c:f>
              <c:strCache>
                <c:ptCount val="1"/>
                <c:pt idx="0">
                  <c:v>Sim #51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simulation'!$AZ$4:$AZ$43</c:f>
              <c:numCache>
                <c:formatCode>_("$"* #,##0.00_);_("$"* \(#,##0.00\);_("$"* "-"??_);_(@_)</c:formatCode>
                <c:ptCount val="40"/>
                <c:pt idx="0">
                  <c:v>14597.42366458287</c:v>
                </c:pt>
                <c:pt idx="1">
                  <c:v>24757.22157402652</c:v>
                </c:pt>
                <c:pt idx="2">
                  <c:v>23147.067465199812</c:v>
                </c:pt>
                <c:pt idx="3">
                  <c:v>37342.094357197129</c:v>
                </c:pt>
                <c:pt idx="4">
                  <c:v>64953.59519494282</c:v>
                </c:pt>
                <c:pt idx="5">
                  <c:v>91318.66284015475</c:v>
                </c:pt>
                <c:pt idx="6">
                  <c:v>75537.068374566297</c:v>
                </c:pt>
                <c:pt idx="7">
                  <c:v>102084.90647314624</c:v>
                </c:pt>
                <c:pt idx="8">
                  <c:v>109425.89357629283</c:v>
                </c:pt>
                <c:pt idx="9">
                  <c:v>117689.10289397748</c:v>
                </c:pt>
                <c:pt idx="10">
                  <c:v>127697.21648270813</c:v>
                </c:pt>
                <c:pt idx="11">
                  <c:v>135859.50500011878</c:v>
                </c:pt>
                <c:pt idx="12">
                  <c:v>208843.40586357689</c:v>
                </c:pt>
                <c:pt idx="13">
                  <c:v>212397.44567728677</c:v>
                </c:pt>
                <c:pt idx="14">
                  <c:v>295176.30123845697</c:v>
                </c:pt>
                <c:pt idx="15">
                  <c:v>359534.68874987145</c:v>
                </c:pt>
                <c:pt idx="16">
                  <c:v>435896.98210353527</c:v>
                </c:pt>
                <c:pt idx="17">
                  <c:v>490534.94810604508</c:v>
                </c:pt>
                <c:pt idx="18">
                  <c:v>723122.59364987968</c:v>
                </c:pt>
                <c:pt idx="19">
                  <c:v>772249.74773155921</c:v>
                </c:pt>
                <c:pt idx="20">
                  <c:v>1040627.9052719016</c:v>
                </c:pt>
                <c:pt idx="21">
                  <c:v>1022080.8816103515</c:v>
                </c:pt>
                <c:pt idx="22">
                  <c:v>1138354.2978509369</c:v>
                </c:pt>
                <c:pt idx="23">
                  <c:v>1416085.9115444603</c:v>
                </c:pt>
                <c:pt idx="24">
                  <c:v>1728859.0833455762</c:v>
                </c:pt>
                <c:pt idx="25">
                  <c:v>1950629.4063030458</c:v>
                </c:pt>
                <c:pt idx="26">
                  <c:v>2711975.6982874959</c:v>
                </c:pt>
                <c:pt idx="27">
                  <c:v>3181489.196766769</c:v>
                </c:pt>
                <c:pt idx="28">
                  <c:v>4241456.0511443708</c:v>
                </c:pt>
                <c:pt idx="29">
                  <c:v>4256669.86815912</c:v>
                </c:pt>
                <c:pt idx="30">
                  <c:v>4275675.0792417666</c:v>
                </c:pt>
                <c:pt idx="31">
                  <c:v>3671130.6400275002</c:v>
                </c:pt>
                <c:pt idx="32">
                  <c:v>3850514.2977008228</c:v>
                </c:pt>
                <c:pt idx="33">
                  <c:v>4458003.0990776382</c:v>
                </c:pt>
                <c:pt idx="34">
                  <c:v>6106807.9843907021</c:v>
                </c:pt>
                <c:pt idx="35">
                  <c:v>6882247.8699567672</c:v>
                </c:pt>
                <c:pt idx="36">
                  <c:v>6733854.0287043061</c:v>
                </c:pt>
                <c:pt idx="37">
                  <c:v>6787222.661590795</c:v>
                </c:pt>
                <c:pt idx="38">
                  <c:v>6337321.7205306627</c:v>
                </c:pt>
                <c:pt idx="39">
                  <c:v>8122166.4710968463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893C-4893-A42A-961450622150}"/>
            </c:ext>
          </c:extLst>
        </c:ser>
        <c:ser>
          <c:idx val="50"/>
          <c:order val="50"/>
          <c:tx>
            <c:strRef>
              <c:f>'Red Portfolio simulation'!$BA$3</c:f>
              <c:strCache>
                <c:ptCount val="1"/>
                <c:pt idx="0">
                  <c:v>Sim #52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simulation'!$BA$4:$BA$43</c:f>
              <c:numCache>
                <c:formatCode>_("$"* #,##0.00_);_("$"* \(#,##0.00\);_("$"* "-"??_);_(@_)</c:formatCode>
                <c:ptCount val="40"/>
                <c:pt idx="0">
                  <c:v>16994.764199926038</c:v>
                </c:pt>
                <c:pt idx="1">
                  <c:v>20124.708867456371</c:v>
                </c:pt>
                <c:pt idx="2">
                  <c:v>25673.42638654972</c:v>
                </c:pt>
                <c:pt idx="3">
                  <c:v>30203.478338682777</c:v>
                </c:pt>
                <c:pt idx="4">
                  <c:v>33275.811886270465</c:v>
                </c:pt>
                <c:pt idx="5">
                  <c:v>32946.577617115239</c:v>
                </c:pt>
                <c:pt idx="6">
                  <c:v>31612.009851802872</c:v>
                </c:pt>
                <c:pt idx="7">
                  <c:v>38481.04908003797</c:v>
                </c:pt>
                <c:pt idx="8">
                  <c:v>39363.279021918344</c:v>
                </c:pt>
                <c:pt idx="9">
                  <c:v>41171.350865906948</c:v>
                </c:pt>
                <c:pt idx="10">
                  <c:v>50200.420754239109</c:v>
                </c:pt>
                <c:pt idx="11">
                  <c:v>56432.072444905447</c:v>
                </c:pt>
                <c:pt idx="12">
                  <c:v>73590.154739130798</c:v>
                </c:pt>
                <c:pt idx="13">
                  <c:v>79974.323324895682</c:v>
                </c:pt>
                <c:pt idx="14">
                  <c:v>99691.332547382612</c:v>
                </c:pt>
                <c:pt idx="15">
                  <c:v>112616.39716657449</c:v>
                </c:pt>
                <c:pt idx="16">
                  <c:v>132394.08557731396</c:v>
                </c:pt>
                <c:pt idx="17">
                  <c:v>97749.016493990566</c:v>
                </c:pt>
                <c:pt idx="18">
                  <c:v>129979.75714509106</c:v>
                </c:pt>
                <c:pt idx="19">
                  <c:v>179309.68704118178</c:v>
                </c:pt>
                <c:pt idx="20">
                  <c:v>227834.62535430287</c:v>
                </c:pt>
                <c:pt idx="21">
                  <c:v>250261.70815553021</c:v>
                </c:pt>
                <c:pt idx="22">
                  <c:v>344693.14506569249</c:v>
                </c:pt>
                <c:pt idx="23">
                  <c:v>421225.5032158384</c:v>
                </c:pt>
                <c:pt idx="24">
                  <c:v>433584.16663811967</c:v>
                </c:pt>
                <c:pt idx="25">
                  <c:v>409983.73952009389</c:v>
                </c:pt>
                <c:pt idx="26">
                  <c:v>506659.99328577652</c:v>
                </c:pt>
                <c:pt idx="27">
                  <c:v>576628.10372698435</c:v>
                </c:pt>
                <c:pt idx="28">
                  <c:v>595964.54149161279</c:v>
                </c:pt>
                <c:pt idx="29">
                  <c:v>609352.49013885192</c:v>
                </c:pt>
                <c:pt idx="30">
                  <c:v>709615.33682407264</c:v>
                </c:pt>
                <c:pt idx="31">
                  <c:v>975007.98826896003</c:v>
                </c:pt>
                <c:pt idx="32">
                  <c:v>990396.14704091952</c:v>
                </c:pt>
                <c:pt idx="33">
                  <c:v>963940.60022149759</c:v>
                </c:pt>
                <c:pt idx="34">
                  <c:v>821467.55683122482</c:v>
                </c:pt>
                <c:pt idx="35">
                  <c:v>655799.65671166894</c:v>
                </c:pt>
                <c:pt idx="36">
                  <c:v>639344.05483878613</c:v>
                </c:pt>
                <c:pt idx="37">
                  <c:v>504878.21602524346</c:v>
                </c:pt>
                <c:pt idx="38">
                  <c:v>479933.1383061994</c:v>
                </c:pt>
                <c:pt idx="39">
                  <c:v>622305.29483317223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893C-4893-A42A-961450622150}"/>
            </c:ext>
          </c:extLst>
        </c:ser>
        <c:ser>
          <c:idx val="51"/>
          <c:order val="51"/>
          <c:tx>
            <c:strRef>
              <c:f>'Red Portfolio simulation'!$BB$3</c:f>
              <c:strCache>
                <c:ptCount val="1"/>
                <c:pt idx="0">
                  <c:v>Sim #53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simulation'!$BB$4:$BB$43</c:f>
              <c:numCache>
                <c:formatCode>_("$"* #,##0.00_);_("$"* \(#,##0.00\);_("$"* "-"??_);_(@_)</c:formatCode>
                <c:ptCount val="40"/>
                <c:pt idx="0">
                  <c:v>16113.873880681789</c:v>
                </c:pt>
                <c:pt idx="1">
                  <c:v>28467.269269140281</c:v>
                </c:pt>
                <c:pt idx="2">
                  <c:v>34024.935839583581</c:v>
                </c:pt>
                <c:pt idx="3">
                  <c:v>49068.663312301389</c:v>
                </c:pt>
                <c:pt idx="4">
                  <c:v>66317.407289083465</c:v>
                </c:pt>
                <c:pt idx="5">
                  <c:v>86064.099536638445</c:v>
                </c:pt>
                <c:pt idx="6">
                  <c:v>99009.175343081792</c:v>
                </c:pt>
                <c:pt idx="7">
                  <c:v>143401.4284198508</c:v>
                </c:pt>
                <c:pt idx="8">
                  <c:v>156104.15309798133</c:v>
                </c:pt>
                <c:pt idx="9">
                  <c:v>93416.877496848829</c:v>
                </c:pt>
                <c:pt idx="10">
                  <c:v>122795.14095158321</c:v>
                </c:pt>
                <c:pt idx="11">
                  <c:v>128601.50489502185</c:v>
                </c:pt>
                <c:pt idx="12">
                  <c:v>171198.65461180315</c:v>
                </c:pt>
                <c:pt idx="13">
                  <c:v>201364.51064059106</c:v>
                </c:pt>
                <c:pt idx="14">
                  <c:v>202576.62383693221</c:v>
                </c:pt>
                <c:pt idx="15">
                  <c:v>223726.19888801206</c:v>
                </c:pt>
                <c:pt idx="16">
                  <c:v>310285.19431702985</c:v>
                </c:pt>
                <c:pt idx="17">
                  <c:v>312991.1099949053</c:v>
                </c:pt>
                <c:pt idx="18">
                  <c:v>404384.30077041005</c:v>
                </c:pt>
                <c:pt idx="19">
                  <c:v>494911.42870909715</c:v>
                </c:pt>
                <c:pt idx="20">
                  <c:v>386816.89431781968</c:v>
                </c:pt>
                <c:pt idx="21">
                  <c:v>423497.56212962163</c:v>
                </c:pt>
                <c:pt idx="22">
                  <c:v>421032.87500001502</c:v>
                </c:pt>
                <c:pt idx="23">
                  <c:v>425669.89557396591</c:v>
                </c:pt>
                <c:pt idx="24">
                  <c:v>550975.91210862435</c:v>
                </c:pt>
                <c:pt idx="25">
                  <c:v>536962.66433773364</c:v>
                </c:pt>
                <c:pt idx="26">
                  <c:v>388543.16970938706</c:v>
                </c:pt>
                <c:pt idx="27">
                  <c:v>452261.34698435443</c:v>
                </c:pt>
                <c:pt idx="28">
                  <c:v>604940.31278361042</c:v>
                </c:pt>
                <c:pt idx="29">
                  <c:v>681660.59737537242</c:v>
                </c:pt>
                <c:pt idx="30">
                  <c:v>714685.36264087015</c:v>
                </c:pt>
                <c:pt idx="31">
                  <c:v>693423.68100163038</c:v>
                </c:pt>
                <c:pt idx="32">
                  <c:v>796663.41697119502</c:v>
                </c:pt>
                <c:pt idx="33">
                  <c:v>1072228.8703120016</c:v>
                </c:pt>
                <c:pt idx="34">
                  <c:v>1240362.8783260135</c:v>
                </c:pt>
                <c:pt idx="35">
                  <c:v>1512208.2798941466</c:v>
                </c:pt>
                <c:pt idx="36">
                  <c:v>1420720.6048942576</c:v>
                </c:pt>
                <c:pt idx="37">
                  <c:v>1910252.6492702779</c:v>
                </c:pt>
                <c:pt idx="38">
                  <c:v>2277778.3686972796</c:v>
                </c:pt>
                <c:pt idx="39">
                  <c:v>1980197.2638876594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893C-4893-A42A-961450622150}"/>
            </c:ext>
          </c:extLst>
        </c:ser>
        <c:ser>
          <c:idx val="52"/>
          <c:order val="52"/>
          <c:tx>
            <c:strRef>
              <c:f>'Red Portfolio simulation'!$BC$3</c:f>
              <c:strCache>
                <c:ptCount val="1"/>
                <c:pt idx="0">
                  <c:v>Sim #54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simulation'!$BC$4:$BC$43</c:f>
              <c:numCache>
                <c:formatCode>_("$"* #,##0.00_);_("$"* \(#,##0.00\);_("$"* "-"??_);_(@_)</c:formatCode>
                <c:ptCount val="40"/>
                <c:pt idx="0">
                  <c:v>15431.139872177997</c:v>
                </c:pt>
                <c:pt idx="1">
                  <c:v>21811.527707474957</c:v>
                </c:pt>
                <c:pt idx="2">
                  <c:v>31538.347993961674</c:v>
                </c:pt>
                <c:pt idx="3">
                  <c:v>43283.233363406063</c:v>
                </c:pt>
                <c:pt idx="4">
                  <c:v>57932.565246357655</c:v>
                </c:pt>
                <c:pt idx="5">
                  <c:v>58120.790030728807</c:v>
                </c:pt>
                <c:pt idx="6">
                  <c:v>70766.569860010582</c:v>
                </c:pt>
                <c:pt idx="7">
                  <c:v>71373.800713750228</c:v>
                </c:pt>
                <c:pt idx="8">
                  <c:v>92847.155397471972</c:v>
                </c:pt>
                <c:pt idx="9">
                  <c:v>121786.87720828209</c:v>
                </c:pt>
                <c:pt idx="10">
                  <c:v>161711.32637689996</c:v>
                </c:pt>
                <c:pt idx="11">
                  <c:v>216411.55538029081</c:v>
                </c:pt>
                <c:pt idx="12">
                  <c:v>302062.33387801016</c:v>
                </c:pt>
                <c:pt idx="13">
                  <c:v>342290.79592457961</c:v>
                </c:pt>
                <c:pt idx="14">
                  <c:v>317799.57386944152</c:v>
                </c:pt>
                <c:pt idx="15">
                  <c:v>375296.61825418886</c:v>
                </c:pt>
                <c:pt idx="16">
                  <c:v>412061.29137772735</c:v>
                </c:pt>
                <c:pt idx="17">
                  <c:v>362132.30830422987</c:v>
                </c:pt>
                <c:pt idx="18">
                  <c:v>453349.81876351486</c:v>
                </c:pt>
                <c:pt idx="19">
                  <c:v>420793.68331041944</c:v>
                </c:pt>
                <c:pt idx="20">
                  <c:v>498353.29736693489</c:v>
                </c:pt>
                <c:pt idx="21">
                  <c:v>496354.84264094656</c:v>
                </c:pt>
                <c:pt idx="22">
                  <c:v>553564.27689697512</c:v>
                </c:pt>
                <c:pt idx="23">
                  <c:v>674287.41486760741</c:v>
                </c:pt>
                <c:pt idx="24">
                  <c:v>628986.19791880832</c:v>
                </c:pt>
                <c:pt idx="25">
                  <c:v>652946.40943318128</c:v>
                </c:pt>
                <c:pt idx="26">
                  <c:v>629888.40596838796</c:v>
                </c:pt>
                <c:pt idx="27">
                  <c:v>441888.46591996809</c:v>
                </c:pt>
                <c:pt idx="28">
                  <c:v>345864.91240421048</c:v>
                </c:pt>
                <c:pt idx="29">
                  <c:v>442706.02785795293</c:v>
                </c:pt>
                <c:pt idx="30">
                  <c:v>413698.00991359883</c:v>
                </c:pt>
                <c:pt idx="31">
                  <c:v>524441.42816815013</c:v>
                </c:pt>
                <c:pt idx="32">
                  <c:v>447766.41756594117</c:v>
                </c:pt>
                <c:pt idx="33">
                  <c:v>435302.00209434127</c:v>
                </c:pt>
                <c:pt idx="34">
                  <c:v>459459.39706869575</c:v>
                </c:pt>
                <c:pt idx="35">
                  <c:v>453531.19988516904</c:v>
                </c:pt>
                <c:pt idx="36">
                  <c:v>428801.46430180129</c:v>
                </c:pt>
                <c:pt idx="37">
                  <c:v>594275.85652083729</c:v>
                </c:pt>
                <c:pt idx="38">
                  <c:v>616378.66208259843</c:v>
                </c:pt>
                <c:pt idx="39">
                  <c:v>637068.23470618413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893C-4893-A42A-961450622150}"/>
            </c:ext>
          </c:extLst>
        </c:ser>
        <c:ser>
          <c:idx val="53"/>
          <c:order val="53"/>
          <c:tx>
            <c:strRef>
              <c:f>'Red Portfolio simulation'!$BD$3</c:f>
              <c:strCache>
                <c:ptCount val="1"/>
                <c:pt idx="0">
                  <c:v>Sim #55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simulation'!$BD$4:$BD$43</c:f>
              <c:numCache>
                <c:formatCode>_("$"* #,##0.00_);_("$"* \(#,##0.00\);_("$"* "-"??_);_(@_)</c:formatCode>
                <c:ptCount val="40"/>
                <c:pt idx="0">
                  <c:v>11274.99291634082</c:v>
                </c:pt>
                <c:pt idx="1">
                  <c:v>18125.166780521944</c:v>
                </c:pt>
                <c:pt idx="2">
                  <c:v>30954.376476990008</c:v>
                </c:pt>
                <c:pt idx="3">
                  <c:v>35984.359093095962</c:v>
                </c:pt>
                <c:pt idx="4">
                  <c:v>39125.747462650892</c:v>
                </c:pt>
                <c:pt idx="5">
                  <c:v>54729.222482066252</c:v>
                </c:pt>
                <c:pt idx="6">
                  <c:v>72101.909503998409</c:v>
                </c:pt>
                <c:pt idx="7">
                  <c:v>69627.303277539773</c:v>
                </c:pt>
                <c:pt idx="8">
                  <c:v>83690.636527143724</c:v>
                </c:pt>
                <c:pt idx="9">
                  <c:v>90479.371008679838</c:v>
                </c:pt>
                <c:pt idx="10">
                  <c:v>114418.81071412344</c:v>
                </c:pt>
                <c:pt idx="11">
                  <c:v>141441.50126782863</c:v>
                </c:pt>
                <c:pt idx="12">
                  <c:v>163303.96199561731</c:v>
                </c:pt>
                <c:pt idx="13">
                  <c:v>182171.26033785701</c:v>
                </c:pt>
                <c:pt idx="14">
                  <c:v>270288.67832141422</c:v>
                </c:pt>
                <c:pt idx="15">
                  <c:v>302085.44191344909</c:v>
                </c:pt>
                <c:pt idx="16">
                  <c:v>203885.27612538534</c:v>
                </c:pt>
                <c:pt idx="17">
                  <c:v>240910.89620398852</c:v>
                </c:pt>
                <c:pt idx="18">
                  <c:v>262524.75952745217</c:v>
                </c:pt>
                <c:pt idx="19">
                  <c:v>243867.33150002282</c:v>
                </c:pt>
                <c:pt idx="20">
                  <c:v>268927.38333446841</c:v>
                </c:pt>
                <c:pt idx="21">
                  <c:v>318240.40932689613</c:v>
                </c:pt>
                <c:pt idx="22">
                  <c:v>423582.65919631626</c:v>
                </c:pt>
                <c:pt idx="23">
                  <c:v>374031.66513688344</c:v>
                </c:pt>
                <c:pt idx="24">
                  <c:v>485044.1726392071</c:v>
                </c:pt>
                <c:pt idx="25">
                  <c:v>559121.96992937638</c:v>
                </c:pt>
                <c:pt idx="26">
                  <c:v>614492.94671801256</c:v>
                </c:pt>
                <c:pt idx="27">
                  <c:v>702281.09912870079</c:v>
                </c:pt>
                <c:pt idx="28">
                  <c:v>691854.73071416153</c:v>
                </c:pt>
                <c:pt idx="29">
                  <c:v>832356.79198291991</c:v>
                </c:pt>
                <c:pt idx="30">
                  <c:v>893023.58802327258</c:v>
                </c:pt>
                <c:pt idx="31">
                  <c:v>513468.58720703842</c:v>
                </c:pt>
                <c:pt idx="32">
                  <c:v>642090.54464829783</c:v>
                </c:pt>
                <c:pt idx="33">
                  <c:v>747185.5784387812</c:v>
                </c:pt>
                <c:pt idx="34">
                  <c:v>1144354.6760425605</c:v>
                </c:pt>
                <c:pt idx="35">
                  <c:v>1462551.591211495</c:v>
                </c:pt>
                <c:pt idx="36">
                  <c:v>1190989.6173369572</c:v>
                </c:pt>
                <c:pt idx="37">
                  <c:v>1634182.7692708434</c:v>
                </c:pt>
                <c:pt idx="38">
                  <c:v>2565811.7623957982</c:v>
                </c:pt>
                <c:pt idx="39">
                  <c:v>2603706.4621645738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893C-4893-A42A-961450622150}"/>
            </c:ext>
          </c:extLst>
        </c:ser>
        <c:ser>
          <c:idx val="54"/>
          <c:order val="54"/>
          <c:tx>
            <c:strRef>
              <c:f>'Red Portfolio simulation'!$BE$3</c:f>
              <c:strCache>
                <c:ptCount val="1"/>
                <c:pt idx="0">
                  <c:v>Sim #56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simulation'!$BE$4:$BE$43</c:f>
              <c:numCache>
                <c:formatCode>_("$"* #,##0.00_);_("$"* \(#,##0.00\);_("$"* "-"??_);_(@_)</c:formatCode>
                <c:ptCount val="40"/>
                <c:pt idx="0">
                  <c:v>15639.057783166591</c:v>
                </c:pt>
                <c:pt idx="1">
                  <c:v>19103.639541621542</c:v>
                </c:pt>
                <c:pt idx="2">
                  <c:v>30323.28385301667</c:v>
                </c:pt>
                <c:pt idx="3">
                  <c:v>39955.814105206358</c:v>
                </c:pt>
                <c:pt idx="4">
                  <c:v>49265.854104088583</c:v>
                </c:pt>
                <c:pt idx="5">
                  <c:v>61669.033581554453</c:v>
                </c:pt>
                <c:pt idx="6">
                  <c:v>69971.487750977729</c:v>
                </c:pt>
                <c:pt idx="7">
                  <c:v>75443.957904634983</c:v>
                </c:pt>
                <c:pt idx="8">
                  <c:v>106908.12280308502</c:v>
                </c:pt>
                <c:pt idx="9">
                  <c:v>127578.82938484033</c:v>
                </c:pt>
                <c:pt idx="10">
                  <c:v>145329.51008752306</c:v>
                </c:pt>
                <c:pt idx="11">
                  <c:v>147388.602962581</c:v>
                </c:pt>
                <c:pt idx="12">
                  <c:v>172483.44860495307</c:v>
                </c:pt>
                <c:pt idx="13">
                  <c:v>244122.25140760798</c:v>
                </c:pt>
                <c:pt idx="14">
                  <c:v>275253.33492057084</c:v>
                </c:pt>
                <c:pt idx="15">
                  <c:v>370434.80191377719</c:v>
                </c:pt>
                <c:pt idx="16">
                  <c:v>599069.56339844805</c:v>
                </c:pt>
                <c:pt idx="17">
                  <c:v>723895.12482987251</c:v>
                </c:pt>
                <c:pt idx="18">
                  <c:v>753088.32760819176</c:v>
                </c:pt>
                <c:pt idx="19">
                  <c:v>946729.21590213443</c:v>
                </c:pt>
                <c:pt idx="20">
                  <c:v>959732.55458045541</c:v>
                </c:pt>
                <c:pt idx="21">
                  <c:v>720864.51642397046</c:v>
                </c:pt>
                <c:pt idx="22">
                  <c:v>851301.89401400415</c:v>
                </c:pt>
                <c:pt idx="23">
                  <c:v>1060993.108386457</c:v>
                </c:pt>
                <c:pt idx="24">
                  <c:v>1103815.4204363283</c:v>
                </c:pt>
                <c:pt idx="25">
                  <c:v>1269668.4318712058</c:v>
                </c:pt>
                <c:pt idx="26">
                  <c:v>1374440.0220615051</c:v>
                </c:pt>
                <c:pt idx="27">
                  <c:v>1456578.1321693852</c:v>
                </c:pt>
                <c:pt idx="28">
                  <c:v>1565546.3149627952</c:v>
                </c:pt>
                <c:pt idx="29">
                  <c:v>1590794.9630627176</c:v>
                </c:pt>
                <c:pt idx="30">
                  <c:v>1880051.009867857</c:v>
                </c:pt>
                <c:pt idx="31">
                  <c:v>2334788.5149899866</c:v>
                </c:pt>
                <c:pt idx="32">
                  <c:v>2079516.8002825009</c:v>
                </c:pt>
                <c:pt idx="33">
                  <c:v>1978978.6066404101</c:v>
                </c:pt>
                <c:pt idx="34">
                  <c:v>2599998.2357152277</c:v>
                </c:pt>
                <c:pt idx="35">
                  <c:v>2495543.3690873194</c:v>
                </c:pt>
                <c:pt idx="36">
                  <c:v>3262410.4025262678</c:v>
                </c:pt>
                <c:pt idx="37">
                  <c:v>3927614.0558594032</c:v>
                </c:pt>
                <c:pt idx="38">
                  <c:v>4911128.1076152315</c:v>
                </c:pt>
                <c:pt idx="39">
                  <c:v>5129601.8031360377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893C-4893-A42A-961450622150}"/>
            </c:ext>
          </c:extLst>
        </c:ser>
        <c:ser>
          <c:idx val="55"/>
          <c:order val="55"/>
          <c:tx>
            <c:strRef>
              <c:f>'Red Portfolio simulation'!$BF$3</c:f>
              <c:strCache>
                <c:ptCount val="1"/>
                <c:pt idx="0">
                  <c:v>Sim #57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simulation'!$BF$4:$BF$43</c:f>
              <c:numCache>
                <c:formatCode>_("$"* #,##0.00_);_("$"* \(#,##0.00\);_("$"* "-"??_);_(@_)</c:formatCode>
                <c:ptCount val="40"/>
                <c:pt idx="0">
                  <c:v>16035.904263854785</c:v>
                </c:pt>
                <c:pt idx="1">
                  <c:v>24683.428550548593</c:v>
                </c:pt>
                <c:pt idx="2">
                  <c:v>32275.323682453825</c:v>
                </c:pt>
                <c:pt idx="3">
                  <c:v>39388.597340443303</c:v>
                </c:pt>
                <c:pt idx="4">
                  <c:v>46642.337834553582</c:v>
                </c:pt>
                <c:pt idx="5">
                  <c:v>62687.643317080125</c:v>
                </c:pt>
                <c:pt idx="6">
                  <c:v>67751.248621945648</c:v>
                </c:pt>
                <c:pt idx="7">
                  <c:v>82907.867226002301</c:v>
                </c:pt>
                <c:pt idx="8">
                  <c:v>88513.774286055224</c:v>
                </c:pt>
                <c:pt idx="9">
                  <c:v>112262.68794316564</c:v>
                </c:pt>
                <c:pt idx="10">
                  <c:v>112359.66657285263</c:v>
                </c:pt>
                <c:pt idx="11">
                  <c:v>119076.51857082534</c:v>
                </c:pt>
                <c:pt idx="12">
                  <c:v>125490.5674983542</c:v>
                </c:pt>
                <c:pt idx="13">
                  <c:v>153010.40885013621</c:v>
                </c:pt>
                <c:pt idx="14">
                  <c:v>211616.27766980685</c:v>
                </c:pt>
                <c:pt idx="15">
                  <c:v>218333.08825570127</c:v>
                </c:pt>
                <c:pt idx="16">
                  <c:v>248288.81120668942</c:v>
                </c:pt>
                <c:pt idx="17">
                  <c:v>322184.13409838988</c:v>
                </c:pt>
                <c:pt idx="18">
                  <c:v>323981.29428296973</c:v>
                </c:pt>
                <c:pt idx="19">
                  <c:v>381420.89038973092</c:v>
                </c:pt>
                <c:pt idx="20">
                  <c:v>385504.50637451629</c:v>
                </c:pt>
                <c:pt idx="21">
                  <c:v>514964.07897889655</c:v>
                </c:pt>
                <c:pt idx="22">
                  <c:v>811129.17367226526</c:v>
                </c:pt>
                <c:pt idx="23">
                  <c:v>864458.29841360939</c:v>
                </c:pt>
                <c:pt idx="24">
                  <c:v>863297.09753558331</c:v>
                </c:pt>
                <c:pt idx="25">
                  <c:v>999669.98270071216</c:v>
                </c:pt>
                <c:pt idx="26">
                  <c:v>1064924.1890177245</c:v>
                </c:pt>
                <c:pt idx="27">
                  <c:v>1442127.7007206369</c:v>
                </c:pt>
                <c:pt idx="28">
                  <c:v>1076746.0198987599</c:v>
                </c:pt>
                <c:pt idx="29">
                  <c:v>1234423.2163517179</c:v>
                </c:pt>
                <c:pt idx="30">
                  <c:v>854991.93703086069</c:v>
                </c:pt>
                <c:pt idx="31">
                  <c:v>1010323.2322067247</c:v>
                </c:pt>
                <c:pt idx="32">
                  <c:v>1090551.5061069098</c:v>
                </c:pt>
                <c:pt idx="33">
                  <c:v>1381972.2513338027</c:v>
                </c:pt>
                <c:pt idx="34">
                  <c:v>1627657.7104611627</c:v>
                </c:pt>
                <c:pt idx="35">
                  <c:v>1843037.7426683612</c:v>
                </c:pt>
                <c:pt idx="36">
                  <c:v>1564668.5209200287</c:v>
                </c:pt>
                <c:pt idx="37">
                  <c:v>2115539.325165506</c:v>
                </c:pt>
                <c:pt idx="38">
                  <c:v>1843478.1897776336</c:v>
                </c:pt>
                <c:pt idx="39">
                  <c:v>2962788.509219083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893C-4893-A42A-961450622150}"/>
            </c:ext>
          </c:extLst>
        </c:ser>
        <c:ser>
          <c:idx val="56"/>
          <c:order val="56"/>
          <c:tx>
            <c:strRef>
              <c:f>'Red Portfolio simulation'!$BG$3</c:f>
              <c:strCache>
                <c:ptCount val="1"/>
                <c:pt idx="0">
                  <c:v>Sim #58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simulation'!$BG$4:$BG$43</c:f>
              <c:numCache>
                <c:formatCode>_("$"* #,##0.00_);_("$"* \(#,##0.00\);_("$"* "-"??_);_(@_)</c:formatCode>
                <c:ptCount val="40"/>
                <c:pt idx="0">
                  <c:v>19840.270603352961</c:v>
                </c:pt>
                <c:pt idx="1">
                  <c:v>34566.103588021935</c:v>
                </c:pt>
                <c:pt idx="2">
                  <c:v>50220.462896397832</c:v>
                </c:pt>
                <c:pt idx="3">
                  <c:v>56392.22851306606</c:v>
                </c:pt>
                <c:pt idx="4">
                  <c:v>75969.960191421458</c:v>
                </c:pt>
                <c:pt idx="5">
                  <c:v>113226.44316933441</c:v>
                </c:pt>
                <c:pt idx="6">
                  <c:v>151637.90373275452</c:v>
                </c:pt>
                <c:pt idx="7">
                  <c:v>237798.51503877665</c:v>
                </c:pt>
                <c:pt idx="8">
                  <c:v>180364.81309771215</c:v>
                </c:pt>
                <c:pt idx="9">
                  <c:v>165598.82209034258</c:v>
                </c:pt>
                <c:pt idx="10">
                  <c:v>214446.32184974223</c:v>
                </c:pt>
                <c:pt idx="11">
                  <c:v>290566.73817216716</c:v>
                </c:pt>
                <c:pt idx="12">
                  <c:v>226430.58642922479</c:v>
                </c:pt>
                <c:pt idx="13">
                  <c:v>274253.69336333114</c:v>
                </c:pt>
                <c:pt idx="14">
                  <c:v>318032.53062212607</c:v>
                </c:pt>
                <c:pt idx="15">
                  <c:v>291574.94348953565</c:v>
                </c:pt>
                <c:pt idx="16">
                  <c:v>402725.61334736744</c:v>
                </c:pt>
                <c:pt idx="17">
                  <c:v>556648.79795455188</c:v>
                </c:pt>
                <c:pt idx="18">
                  <c:v>680849.76671952568</c:v>
                </c:pt>
                <c:pt idx="19">
                  <c:v>568196.7340576431</c:v>
                </c:pt>
                <c:pt idx="20">
                  <c:v>820609.32733806525</c:v>
                </c:pt>
                <c:pt idx="21">
                  <c:v>914483.99468133214</c:v>
                </c:pt>
                <c:pt idx="22">
                  <c:v>929569.29010638339</c:v>
                </c:pt>
                <c:pt idx="23">
                  <c:v>1290917.7372590725</c:v>
                </c:pt>
                <c:pt idx="24">
                  <c:v>1362616.7248297203</c:v>
                </c:pt>
                <c:pt idx="25">
                  <c:v>1363408.3828382217</c:v>
                </c:pt>
                <c:pt idx="26">
                  <c:v>1656255.5821150951</c:v>
                </c:pt>
                <c:pt idx="27">
                  <c:v>2046560.0628975597</c:v>
                </c:pt>
                <c:pt idx="28">
                  <c:v>2536217.0307841464</c:v>
                </c:pt>
                <c:pt idx="29">
                  <c:v>2680976.0689986534</c:v>
                </c:pt>
                <c:pt idx="30">
                  <c:v>3297702.3635312137</c:v>
                </c:pt>
                <c:pt idx="31">
                  <c:v>4419798.2216603504</c:v>
                </c:pt>
                <c:pt idx="32">
                  <c:v>3629407.9574709516</c:v>
                </c:pt>
                <c:pt idx="33">
                  <c:v>4327136.7018004144</c:v>
                </c:pt>
                <c:pt idx="34">
                  <c:v>4105175.583652637</c:v>
                </c:pt>
                <c:pt idx="35">
                  <c:v>4380853.187702179</c:v>
                </c:pt>
                <c:pt idx="36">
                  <c:v>4628063.629785751</c:v>
                </c:pt>
                <c:pt idx="37">
                  <c:v>5139770.5408855174</c:v>
                </c:pt>
                <c:pt idx="38">
                  <c:v>6692171.8810051316</c:v>
                </c:pt>
                <c:pt idx="39">
                  <c:v>6064205.7465281133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893C-4893-A42A-961450622150}"/>
            </c:ext>
          </c:extLst>
        </c:ser>
        <c:ser>
          <c:idx val="57"/>
          <c:order val="57"/>
          <c:tx>
            <c:strRef>
              <c:f>'Red Portfolio simulation'!$BH$3</c:f>
              <c:strCache>
                <c:ptCount val="1"/>
                <c:pt idx="0">
                  <c:v>Sim #59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simulation'!$BH$4:$BH$43</c:f>
              <c:numCache>
                <c:formatCode>_("$"* #,##0.00_);_("$"* \(#,##0.00\);_("$"* "-"??_);_(@_)</c:formatCode>
                <c:ptCount val="40"/>
                <c:pt idx="0">
                  <c:v>17525.069045264005</c:v>
                </c:pt>
                <c:pt idx="1">
                  <c:v>22575.120948580538</c:v>
                </c:pt>
                <c:pt idx="2">
                  <c:v>28245.858085136155</c:v>
                </c:pt>
                <c:pt idx="3">
                  <c:v>38749.298650083685</c:v>
                </c:pt>
                <c:pt idx="4">
                  <c:v>42323.284070187539</c:v>
                </c:pt>
                <c:pt idx="5">
                  <c:v>52529.647095373119</c:v>
                </c:pt>
                <c:pt idx="6">
                  <c:v>74421.863943509088</c:v>
                </c:pt>
                <c:pt idx="7">
                  <c:v>85808.187896044532</c:v>
                </c:pt>
                <c:pt idx="8">
                  <c:v>81850.469591553192</c:v>
                </c:pt>
                <c:pt idx="9">
                  <c:v>114694.32713033876</c:v>
                </c:pt>
                <c:pt idx="10">
                  <c:v>110945.80537475324</c:v>
                </c:pt>
                <c:pt idx="11">
                  <c:v>145911.90036753044</c:v>
                </c:pt>
                <c:pt idx="12">
                  <c:v>146608.87314248184</c:v>
                </c:pt>
                <c:pt idx="13">
                  <c:v>153549.33782077418</c:v>
                </c:pt>
                <c:pt idx="14">
                  <c:v>211677.33601785047</c:v>
                </c:pt>
                <c:pt idx="15">
                  <c:v>283089.44592825393</c:v>
                </c:pt>
                <c:pt idx="16">
                  <c:v>354257.33413033216</c:v>
                </c:pt>
                <c:pt idx="17">
                  <c:v>517789.84870968631</c:v>
                </c:pt>
                <c:pt idx="18">
                  <c:v>533787.94731527299</c:v>
                </c:pt>
                <c:pt idx="19">
                  <c:v>727263.72690892487</c:v>
                </c:pt>
                <c:pt idx="20">
                  <c:v>555716.53984222899</c:v>
                </c:pt>
                <c:pt idx="21">
                  <c:v>535818.43121823168</c:v>
                </c:pt>
                <c:pt idx="22">
                  <c:v>611959.26259256864</c:v>
                </c:pt>
                <c:pt idx="23">
                  <c:v>631299.83837107883</c:v>
                </c:pt>
                <c:pt idx="24">
                  <c:v>539672.47033817961</c:v>
                </c:pt>
                <c:pt idx="25">
                  <c:v>621167.01626049913</c:v>
                </c:pt>
                <c:pt idx="26">
                  <c:v>706211.71393668652</c:v>
                </c:pt>
                <c:pt idx="27">
                  <c:v>648873.62264464807</c:v>
                </c:pt>
                <c:pt idx="28">
                  <c:v>776302.06935779157</c:v>
                </c:pt>
                <c:pt idx="29">
                  <c:v>835427.7485202289</c:v>
                </c:pt>
                <c:pt idx="30">
                  <c:v>799299.52888334275</c:v>
                </c:pt>
                <c:pt idx="31">
                  <c:v>957597.71320895152</c:v>
                </c:pt>
                <c:pt idx="32">
                  <c:v>1093352.6073714483</c:v>
                </c:pt>
                <c:pt idx="33">
                  <c:v>1273449.2889674788</c:v>
                </c:pt>
                <c:pt idx="34">
                  <c:v>873692.64079093398</c:v>
                </c:pt>
                <c:pt idx="35">
                  <c:v>1342132.6313755985</c:v>
                </c:pt>
                <c:pt idx="36">
                  <c:v>1453435.9766489607</c:v>
                </c:pt>
                <c:pt idx="37">
                  <c:v>2075774.6558778095</c:v>
                </c:pt>
                <c:pt idx="38">
                  <c:v>2854216.241783916</c:v>
                </c:pt>
                <c:pt idx="39">
                  <c:v>3862951.0348145836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893C-4893-A42A-961450622150}"/>
            </c:ext>
          </c:extLst>
        </c:ser>
        <c:ser>
          <c:idx val="58"/>
          <c:order val="58"/>
          <c:tx>
            <c:strRef>
              <c:f>'Red Portfolio simulation'!$BI$3</c:f>
              <c:strCache>
                <c:ptCount val="1"/>
                <c:pt idx="0">
                  <c:v>Sim #60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simulation'!$BI$4:$BI$43</c:f>
              <c:numCache>
                <c:formatCode>_("$"* #,##0.00_);_("$"* \(#,##0.00\);_("$"* "-"??_);_(@_)</c:formatCode>
                <c:ptCount val="40"/>
                <c:pt idx="0">
                  <c:v>15963.399924864503</c:v>
                </c:pt>
                <c:pt idx="1">
                  <c:v>23359.678202396943</c:v>
                </c:pt>
                <c:pt idx="2">
                  <c:v>30463.241781516619</c:v>
                </c:pt>
                <c:pt idx="3">
                  <c:v>32160.075064096865</c:v>
                </c:pt>
                <c:pt idx="4">
                  <c:v>50568.658149743962</c:v>
                </c:pt>
                <c:pt idx="5">
                  <c:v>57839.93270193533</c:v>
                </c:pt>
                <c:pt idx="6">
                  <c:v>62038.366605428579</c:v>
                </c:pt>
                <c:pt idx="7">
                  <c:v>95009.479659441728</c:v>
                </c:pt>
                <c:pt idx="8">
                  <c:v>90924.627204748409</c:v>
                </c:pt>
                <c:pt idx="9">
                  <c:v>93288.531435094003</c:v>
                </c:pt>
                <c:pt idx="10">
                  <c:v>120402.41425828818</c:v>
                </c:pt>
                <c:pt idx="11">
                  <c:v>118300.20766912858</c:v>
                </c:pt>
                <c:pt idx="12">
                  <c:v>105307.05771468791</c:v>
                </c:pt>
                <c:pt idx="13">
                  <c:v>134529.72191364694</c:v>
                </c:pt>
                <c:pt idx="14">
                  <c:v>148711.83597431943</c:v>
                </c:pt>
                <c:pt idx="15">
                  <c:v>184766.76800857787</c:v>
                </c:pt>
                <c:pt idx="16">
                  <c:v>221211.93223383412</c:v>
                </c:pt>
                <c:pt idx="17">
                  <c:v>332339.12650696514</c:v>
                </c:pt>
                <c:pt idx="18">
                  <c:v>370415.73987876158</c:v>
                </c:pt>
                <c:pt idx="19">
                  <c:v>486232.00666718499</c:v>
                </c:pt>
                <c:pt idx="20">
                  <c:v>555993.32458895212</c:v>
                </c:pt>
                <c:pt idx="21">
                  <c:v>781078.5128241902</c:v>
                </c:pt>
                <c:pt idx="22">
                  <c:v>1089251.7846403671</c:v>
                </c:pt>
                <c:pt idx="23">
                  <c:v>1453169.4644711048</c:v>
                </c:pt>
                <c:pt idx="24">
                  <c:v>1866490.1655671455</c:v>
                </c:pt>
                <c:pt idx="25">
                  <c:v>2429003.6025714362</c:v>
                </c:pt>
                <c:pt idx="26">
                  <c:v>3637045.7987572984</c:v>
                </c:pt>
                <c:pt idx="27">
                  <c:v>3354820.2424489507</c:v>
                </c:pt>
                <c:pt idx="28">
                  <c:v>3542199.8081678026</c:v>
                </c:pt>
                <c:pt idx="29">
                  <c:v>3317121.8557240185</c:v>
                </c:pt>
                <c:pt idx="30">
                  <c:v>4531034.6624163445</c:v>
                </c:pt>
                <c:pt idx="31">
                  <c:v>5432416.85780132</c:v>
                </c:pt>
                <c:pt idx="32">
                  <c:v>6530603.4289203761</c:v>
                </c:pt>
                <c:pt idx="33">
                  <c:v>4949201.486960127</c:v>
                </c:pt>
                <c:pt idx="34">
                  <c:v>2701239.5467635649</c:v>
                </c:pt>
                <c:pt idx="35">
                  <c:v>2874901.0869679339</c:v>
                </c:pt>
                <c:pt idx="36">
                  <c:v>3401648.0547060585</c:v>
                </c:pt>
                <c:pt idx="37">
                  <c:v>3668711.8701028144</c:v>
                </c:pt>
                <c:pt idx="38">
                  <c:v>4148362.9046288119</c:v>
                </c:pt>
                <c:pt idx="39">
                  <c:v>4417910.0791996131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93C-4893-A42A-961450622150}"/>
            </c:ext>
          </c:extLst>
        </c:ser>
        <c:ser>
          <c:idx val="59"/>
          <c:order val="59"/>
          <c:tx>
            <c:strRef>
              <c:f>'Red Portfolio simulation'!$BJ$3</c:f>
              <c:strCache>
                <c:ptCount val="1"/>
                <c:pt idx="0">
                  <c:v>Sim #61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simulation'!$BJ$4:$BJ$43</c:f>
              <c:numCache>
                <c:formatCode>_("$"* #,##0.00_);_("$"* \(#,##0.00\);_("$"* "-"??_);_(@_)</c:formatCode>
                <c:ptCount val="40"/>
                <c:pt idx="0">
                  <c:v>15373.282339035746</c:v>
                </c:pt>
                <c:pt idx="1">
                  <c:v>26911.590069591501</c:v>
                </c:pt>
                <c:pt idx="2">
                  <c:v>38009.369109809071</c:v>
                </c:pt>
                <c:pt idx="3">
                  <c:v>56442.365776073828</c:v>
                </c:pt>
                <c:pt idx="4">
                  <c:v>65691.290321800829</c:v>
                </c:pt>
                <c:pt idx="5">
                  <c:v>89380.206341044774</c:v>
                </c:pt>
                <c:pt idx="6">
                  <c:v>89930.648524575692</c:v>
                </c:pt>
                <c:pt idx="7">
                  <c:v>106288.70504547605</c:v>
                </c:pt>
                <c:pt idx="8">
                  <c:v>119612.59271644479</c:v>
                </c:pt>
                <c:pt idx="9">
                  <c:v>160410.55487907046</c:v>
                </c:pt>
                <c:pt idx="10">
                  <c:v>206848.5513159816</c:v>
                </c:pt>
                <c:pt idx="11">
                  <c:v>279379.16746117291</c:v>
                </c:pt>
                <c:pt idx="12">
                  <c:v>445848.25416553253</c:v>
                </c:pt>
                <c:pt idx="13">
                  <c:v>425828.71630382811</c:v>
                </c:pt>
                <c:pt idx="14">
                  <c:v>706819.39441063616</c:v>
                </c:pt>
                <c:pt idx="15">
                  <c:v>897405.62816432049</c:v>
                </c:pt>
                <c:pt idx="16">
                  <c:v>852873.54211308283</c:v>
                </c:pt>
                <c:pt idx="17">
                  <c:v>1130785.4274139248</c:v>
                </c:pt>
                <c:pt idx="18">
                  <c:v>1255164.3773090732</c:v>
                </c:pt>
                <c:pt idx="19">
                  <c:v>1646098.1659832983</c:v>
                </c:pt>
                <c:pt idx="20">
                  <c:v>1678152.2627124798</c:v>
                </c:pt>
                <c:pt idx="21">
                  <c:v>1655290.3024087476</c:v>
                </c:pt>
                <c:pt idx="22">
                  <c:v>2178666.5906935213</c:v>
                </c:pt>
                <c:pt idx="23">
                  <c:v>2253691.2580861556</c:v>
                </c:pt>
                <c:pt idx="24">
                  <c:v>2633804.626099349</c:v>
                </c:pt>
                <c:pt idx="25">
                  <c:v>2527097.9197329809</c:v>
                </c:pt>
                <c:pt idx="26">
                  <c:v>2805464.0174615351</c:v>
                </c:pt>
                <c:pt idx="27">
                  <c:v>3144041.5899255276</c:v>
                </c:pt>
                <c:pt idx="28">
                  <c:v>4083987.4663222102</c:v>
                </c:pt>
                <c:pt idx="29">
                  <c:v>4514674.0312964432</c:v>
                </c:pt>
                <c:pt idx="30">
                  <c:v>4576037.5151189379</c:v>
                </c:pt>
                <c:pt idx="31">
                  <c:v>5615509.3212774275</c:v>
                </c:pt>
                <c:pt idx="32">
                  <c:v>5883414.8580228742</c:v>
                </c:pt>
                <c:pt idx="33">
                  <c:v>5213727.9146912098</c:v>
                </c:pt>
                <c:pt idx="34">
                  <c:v>5308549.8660476105</c:v>
                </c:pt>
                <c:pt idx="35">
                  <c:v>6715924.1698461734</c:v>
                </c:pt>
                <c:pt idx="36">
                  <c:v>9728788.2941926438</c:v>
                </c:pt>
                <c:pt idx="37">
                  <c:v>9140576.852047937</c:v>
                </c:pt>
                <c:pt idx="38">
                  <c:v>10261671.586948939</c:v>
                </c:pt>
                <c:pt idx="39">
                  <c:v>9916351.2086908091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893C-4893-A42A-961450622150}"/>
            </c:ext>
          </c:extLst>
        </c:ser>
        <c:ser>
          <c:idx val="60"/>
          <c:order val="60"/>
          <c:tx>
            <c:strRef>
              <c:f>'Red Portfolio simulation'!$BK$3</c:f>
              <c:strCache>
                <c:ptCount val="1"/>
                <c:pt idx="0">
                  <c:v>Sim #62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simulation'!$BK$4:$BK$43</c:f>
              <c:numCache>
                <c:formatCode>_("$"* #,##0.00_);_("$"* \(#,##0.00\);_("$"* "-"??_);_(@_)</c:formatCode>
                <c:ptCount val="40"/>
                <c:pt idx="0">
                  <c:v>19827.039153872814</c:v>
                </c:pt>
                <c:pt idx="1">
                  <c:v>28095.034037121721</c:v>
                </c:pt>
                <c:pt idx="2">
                  <c:v>35924.171257796741</c:v>
                </c:pt>
                <c:pt idx="3">
                  <c:v>47896.314430354716</c:v>
                </c:pt>
                <c:pt idx="4">
                  <c:v>55124.836358842236</c:v>
                </c:pt>
                <c:pt idx="5">
                  <c:v>62945.32542346431</c:v>
                </c:pt>
                <c:pt idx="6">
                  <c:v>67336.308721871523</c:v>
                </c:pt>
                <c:pt idx="7">
                  <c:v>80278.056397080916</c:v>
                </c:pt>
                <c:pt idx="8">
                  <c:v>75981.223004912405</c:v>
                </c:pt>
                <c:pt idx="9">
                  <c:v>101312.28742358572</c:v>
                </c:pt>
                <c:pt idx="10">
                  <c:v>88995.401005593085</c:v>
                </c:pt>
                <c:pt idx="11">
                  <c:v>133481.3352932593</c:v>
                </c:pt>
                <c:pt idx="12">
                  <c:v>129454.29182106363</c:v>
                </c:pt>
                <c:pt idx="13">
                  <c:v>170789.12455102307</c:v>
                </c:pt>
                <c:pt idx="14">
                  <c:v>225759.92006652107</c:v>
                </c:pt>
                <c:pt idx="15">
                  <c:v>248997.85482245695</c:v>
                </c:pt>
                <c:pt idx="16">
                  <c:v>300071.83857342566</c:v>
                </c:pt>
                <c:pt idx="17">
                  <c:v>339606.42740063794</c:v>
                </c:pt>
                <c:pt idx="18">
                  <c:v>459056.36578551622</c:v>
                </c:pt>
                <c:pt idx="19">
                  <c:v>387616.33821124735</c:v>
                </c:pt>
                <c:pt idx="20">
                  <c:v>556804.03541294043</c:v>
                </c:pt>
                <c:pt idx="21">
                  <c:v>674531.02776983392</c:v>
                </c:pt>
                <c:pt idx="22">
                  <c:v>815671.865808181</c:v>
                </c:pt>
                <c:pt idx="23">
                  <c:v>657457.40785058471</c:v>
                </c:pt>
                <c:pt idx="24">
                  <c:v>886945.95515348192</c:v>
                </c:pt>
                <c:pt idx="25">
                  <c:v>1091629.9766028565</c:v>
                </c:pt>
                <c:pt idx="26">
                  <c:v>1243257.9665835793</c:v>
                </c:pt>
                <c:pt idx="27">
                  <c:v>1351369.0130566307</c:v>
                </c:pt>
                <c:pt idx="28">
                  <c:v>1251847.7059179323</c:v>
                </c:pt>
                <c:pt idx="29">
                  <c:v>1618262.2603054193</c:v>
                </c:pt>
                <c:pt idx="30">
                  <c:v>1011594.6210946555</c:v>
                </c:pt>
                <c:pt idx="31">
                  <c:v>933628.25715305586</c:v>
                </c:pt>
                <c:pt idx="32">
                  <c:v>1130250.931122602</c:v>
                </c:pt>
                <c:pt idx="33">
                  <c:v>1254593.5222788856</c:v>
                </c:pt>
                <c:pt idx="34">
                  <c:v>1611069.0273132815</c:v>
                </c:pt>
                <c:pt idx="35">
                  <c:v>1810201.1756887839</c:v>
                </c:pt>
                <c:pt idx="36">
                  <c:v>2473676.9644939713</c:v>
                </c:pt>
                <c:pt idx="37">
                  <c:v>3219394.3913465408</c:v>
                </c:pt>
                <c:pt idx="38">
                  <c:v>3913473.8195325998</c:v>
                </c:pt>
                <c:pt idx="39">
                  <c:v>4385255.2226105351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893C-4893-A42A-961450622150}"/>
            </c:ext>
          </c:extLst>
        </c:ser>
        <c:ser>
          <c:idx val="61"/>
          <c:order val="61"/>
          <c:tx>
            <c:strRef>
              <c:f>'Red Portfolio simulation'!$BL$3</c:f>
              <c:strCache>
                <c:ptCount val="1"/>
                <c:pt idx="0">
                  <c:v>Sim #63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simulation'!$BL$4:$BL$43</c:f>
              <c:numCache>
                <c:formatCode>_("$"* #,##0.00_);_("$"* \(#,##0.00\);_("$"* "-"??_);_(@_)</c:formatCode>
                <c:ptCount val="40"/>
                <c:pt idx="0">
                  <c:v>10797.5165507742</c:v>
                </c:pt>
                <c:pt idx="1">
                  <c:v>16226.679275319675</c:v>
                </c:pt>
                <c:pt idx="2">
                  <c:v>26477.709421371328</c:v>
                </c:pt>
                <c:pt idx="3">
                  <c:v>28701.211461677798</c:v>
                </c:pt>
                <c:pt idx="4">
                  <c:v>48636.232563267258</c:v>
                </c:pt>
                <c:pt idx="5">
                  <c:v>62723.87553181508</c:v>
                </c:pt>
                <c:pt idx="6">
                  <c:v>72129.76076209874</c:v>
                </c:pt>
                <c:pt idx="7">
                  <c:v>79241.154481185862</c:v>
                </c:pt>
                <c:pt idx="8">
                  <c:v>82519.369707285805</c:v>
                </c:pt>
                <c:pt idx="9">
                  <c:v>107704.69086198157</c:v>
                </c:pt>
                <c:pt idx="10">
                  <c:v>121918.43385144795</c:v>
                </c:pt>
                <c:pt idx="11">
                  <c:v>126548.78300628925</c:v>
                </c:pt>
                <c:pt idx="12">
                  <c:v>174084.35746296693</c:v>
                </c:pt>
                <c:pt idx="13">
                  <c:v>228903.23856989085</c:v>
                </c:pt>
                <c:pt idx="14">
                  <c:v>247464.24226194152</c:v>
                </c:pt>
                <c:pt idx="15">
                  <c:v>270727.02605970978</c:v>
                </c:pt>
                <c:pt idx="16">
                  <c:v>355879.90691104531</c:v>
                </c:pt>
                <c:pt idx="17">
                  <c:v>424272.09245346999</c:v>
                </c:pt>
                <c:pt idx="18">
                  <c:v>417566.08937702992</c:v>
                </c:pt>
                <c:pt idx="19">
                  <c:v>519851.88585437328</c:v>
                </c:pt>
                <c:pt idx="20">
                  <c:v>606107.54616278224</c:v>
                </c:pt>
                <c:pt idx="21">
                  <c:v>745609.2451426388</c:v>
                </c:pt>
                <c:pt idx="22">
                  <c:v>938020.18414142204</c:v>
                </c:pt>
                <c:pt idx="23">
                  <c:v>989449.96293220879</c:v>
                </c:pt>
                <c:pt idx="24">
                  <c:v>1266954.0322953342</c:v>
                </c:pt>
                <c:pt idx="25">
                  <c:v>1626428.7049078092</c:v>
                </c:pt>
                <c:pt idx="26">
                  <c:v>1411012.3770626655</c:v>
                </c:pt>
                <c:pt idx="27">
                  <c:v>1743866.1097859556</c:v>
                </c:pt>
                <c:pt idx="28">
                  <c:v>2524333.222931786</c:v>
                </c:pt>
                <c:pt idx="29">
                  <c:v>3010954.5143406023</c:v>
                </c:pt>
                <c:pt idx="30">
                  <c:v>4069223.3118629744</c:v>
                </c:pt>
                <c:pt idx="31">
                  <c:v>4767603.3947135797</c:v>
                </c:pt>
                <c:pt idx="32">
                  <c:v>6730253.5296514584</c:v>
                </c:pt>
                <c:pt idx="33">
                  <c:v>9325827.0021264516</c:v>
                </c:pt>
                <c:pt idx="34">
                  <c:v>10680330.075784063</c:v>
                </c:pt>
                <c:pt idx="35">
                  <c:v>11000199.024819696</c:v>
                </c:pt>
                <c:pt idx="36">
                  <c:v>10188351.94811161</c:v>
                </c:pt>
                <c:pt idx="37">
                  <c:v>7017517.1586721754</c:v>
                </c:pt>
                <c:pt idx="38">
                  <c:v>5081904.1216531042</c:v>
                </c:pt>
                <c:pt idx="39">
                  <c:v>6732058.0503610382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893C-4893-A42A-961450622150}"/>
            </c:ext>
          </c:extLst>
        </c:ser>
        <c:ser>
          <c:idx val="62"/>
          <c:order val="62"/>
          <c:tx>
            <c:strRef>
              <c:f>'Red Portfolio simulation'!$BM$3</c:f>
              <c:strCache>
                <c:ptCount val="1"/>
                <c:pt idx="0">
                  <c:v>Sim #64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simulation'!$BM$4:$BM$43</c:f>
              <c:numCache>
                <c:formatCode>_("$"* #,##0.00_);_("$"* \(#,##0.00\);_("$"* "-"??_);_(@_)</c:formatCode>
                <c:ptCount val="40"/>
                <c:pt idx="0">
                  <c:v>14065.258287010691</c:v>
                </c:pt>
                <c:pt idx="1">
                  <c:v>20546.197711331086</c:v>
                </c:pt>
                <c:pt idx="2">
                  <c:v>30353.109929635066</c:v>
                </c:pt>
                <c:pt idx="3">
                  <c:v>36638.693169334118</c:v>
                </c:pt>
                <c:pt idx="4">
                  <c:v>42309.498714659749</c:v>
                </c:pt>
                <c:pt idx="5">
                  <c:v>60140.875256824584</c:v>
                </c:pt>
                <c:pt idx="6">
                  <c:v>61894.493445745691</c:v>
                </c:pt>
                <c:pt idx="7">
                  <c:v>57126.222571608072</c:v>
                </c:pt>
                <c:pt idx="8">
                  <c:v>81764.695280241503</c:v>
                </c:pt>
                <c:pt idx="9">
                  <c:v>75299.684182509576</c:v>
                </c:pt>
                <c:pt idx="10">
                  <c:v>77439.534313360156</c:v>
                </c:pt>
                <c:pt idx="11">
                  <c:v>95939.301124263409</c:v>
                </c:pt>
                <c:pt idx="12">
                  <c:v>129693.07339606681</c:v>
                </c:pt>
                <c:pt idx="13">
                  <c:v>136451.34462675615</c:v>
                </c:pt>
                <c:pt idx="14">
                  <c:v>175352.92552330234</c:v>
                </c:pt>
                <c:pt idx="15">
                  <c:v>227103.10048957897</c:v>
                </c:pt>
                <c:pt idx="16">
                  <c:v>270282.55393099732</c:v>
                </c:pt>
                <c:pt idx="17">
                  <c:v>251643.98629635552</c:v>
                </c:pt>
                <c:pt idx="18">
                  <c:v>233626.52576531493</c:v>
                </c:pt>
                <c:pt idx="19">
                  <c:v>227397.8338144329</c:v>
                </c:pt>
                <c:pt idx="20">
                  <c:v>269113.43156940065</c:v>
                </c:pt>
                <c:pt idx="21">
                  <c:v>333396.18755450723</c:v>
                </c:pt>
                <c:pt idx="22">
                  <c:v>395319.72689573996</c:v>
                </c:pt>
                <c:pt idx="23">
                  <c:v>402627.0775909854</c:v>
                </c:pt>
                <c:pt idx="24">
                  <c:v>471724.36498824426</c:v>
                </c:pt>
                <c:pt idx="25">
                  <c:v>734035.39779948653</c:v>
                </c:pt>
                <c:pt idx="26">
                  <c:v>684103.21957078192</c:v>
                </c:pt>
                <c:pt idx="27">
                  <c:v>761054.44991816219</c:v>
                </c:pt>
                <c:pt idx="28">
                  <c:v>868851.33153885393</c:v>
                </c:pt>
                <c:pt idx="29">
                  <c:v>1098034.2061948301</c:v>
                </c:pt>
                <c:pt idx="30">
                  <c:v>1130856.5605590423</c:v>
                </c:pt>
                <c:pt idx="31">
                  <c:v>1209262.5304168609</c:v>
                </c:pt>
                <c:pt idx="32">
                  <c:v>1836905.6195551693</c:v>
                </c:pt>
                <c:pt idx="33">
                  <c:v>2423162.1227114433</c:v>
                </c:pt>
                <c:pt idx="34">
                  <c:v>2313516.6297418238</c:v>
                </c:pt>
                <c:pt idx="35">
                  <c:v>2894888.9076567604</c:v>
                </c:pt>
                <c:pt idx="36">
                  <c:v>3846609.8409876465</c:v>
                </c:pt>
                <c:pt idx="37">
                  <c:v>4450169.6655900795</c:v>
                </c:pt>
                <c:pt idx="38">
                  <c:v>4631646.867286942</c:v>
                </c:pt>
                <c:pt idx="39">
                  <c:v>5207162.6386294533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893C-4893-A42A-961450622150}"/>
            </c:ext>
          </c:extLst>
        </c:ser>
        <c:ser>
          <c:idx val="63"/>
          <c:order val="63"/>
          <c:tx>
            <c:strRef>
              <c:f>'Red Portfolio simulation'!$BN$3</c:f>
              <c:strCache>
                <c:ptCount val="1"/>
                <c:pt idx="0">
                  <c:v>Sim #65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simulation'!$BN$4:$BN$43</c:f>
              <c:numCache>
                <c:formatCode>_("$"* #,##0.00_);_("$"* \(#,##0.00\);_("$"* "-"??_);_(@_)</c:formatCode>
                <c:ptCount val="40"/>
                <c:pt idx="0">
                  <c:v>14911.417213955805</c:v>
                </c:pt>
                <c:pt idx="1">
                  <c:v>22238.123965494615</c:v>
                </c:pt>
                <c:pt idx="2">
                  <c:v>25501.98699708849</c:v>
                </c:pt>
                <c:pt idx="3">
                  <c:v>35302.270971953447</c:v>
                </c:pt>
                <c:pt idx="4">
                  <c:v>31332.614261372182</c:v>
                </c:pt>
                <c:pt idx="5">
                  <c:v>42482.578499317795</c:v>
                </c:pt>
                <c:pt idx="6">
                  <c:v>54404.55263144162</c:v>
                </c:pt>
                <c:pt idx="7">
                  <c:v>67061.953067209281</c:v>
                </c:pt>
                <c:pt idx="8">
                  <c:v>81227.540264620024</c:v>
                </c:pt>
                <c:pt idx="9">
                  <c:v>88800.886439027032</c:v>
                </c:pt>
                <c:pt idx="10">
                  <c:v>88540.007956832866</c:v>
                </c:pt>
                <c:pt idx="11">
                  <c:v>69721.509304924111</c:v>
                </c:pt>
                <c:pt idx="12">
                  <c:v>65137.920967471888</c:v>
                </c:pt>
                <c:pt idx="13">
                  <c:v>114238.83429072026</c:v>
                </c:pt>
                <c:pt idx="14">
                  <c:v>102391.13094091776</c:v>
                </c:pt>
                <c:pt idx="15">
                  <c:v>113177.83482517736</c:v>
                </c:pt>
                <c:pt idx="16">
                  <c:v>116628.96703414602</c:v>
                </c:pt>
                <c:pt idx="17">
                  <c:v>112685.07324516732</c:v>
                </c:pt>
                <c:pt idx="18">
                  <c:v>118130.91399892939</c:v>
                </c:pt>
                <c:pt idx="19">
                  <c:v>154951.15879970934</c:v>
                </c:pt>
                <c:pt idx="20">
                  <c:v>230119.95156476737</c:v>
                </c:pt>
                <c:pt idx="21">
                  <c:v>239762.14557615932</c:v>
                </c:pt>
                <c:pt idx="22">
                  <c:v>242787.55495157215</c:v>
                </c:pt>
                <c:pt idx="23">
                  <c:v>266424.20581410785</c:v>
                </c:pt>
                <c:pt idx="24">
                  <c:v>305766.86127783183</c:v>
                </c:pt>
                <c:pt idx="25">
                  <c:v>260038.42379584766</c:v>
                </c:pt>
                <c:pt idx="26">
                  <c:v>322422.23107349436</c:v>
                </c:pt>
                <c:pt idx="27">
                  <c:v>475249.90832718147</c:v>
                </c:pt>
                <c:pt idx="28">
                  <c:v>366552.86874413007</c:v>
                </c:pt>
                <c:pt idx="29">
                  <c:v>326235.51192220359</c:v>
                </c:pt>
                <c:pt idx="30">
                  <c:v>422813.97930826322</c:v>
                </c:pt>
                <c:pt idx="31">
                  <c:v>497186.74486974976</c:v>
                </c:pt>
                <c:pt idx="32">
                  <c:v>720394.07429153135</c:v>
                </c:pt>
                <c:pt idx="33">
                  <c:v>732471.13361024426</c:v>
                </c:pt>
                <c:pt idx="34">
                  <c:v>627637.63192065095</c:v>
                </c:pt>
                <c:pt idx="35">
                  <c:v>967929.64756370208</c:v>
                </c:pt>
                <c:pt idx="36">
                  <c:v>1268364.6051401128</c:v>
                </c:pt>
                <c:pt idx="37">
                  <c:v>1491021.9576855837</c:v>
                </c:pt>
                <c:pt idx="38">
                  <c:v>1461728.276671407</c:v>
                </c:pt>
                <c:pt idx="39">
                  <c:v>1484548.5559966883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893C-4893-A42A-961450622150}"/>
            </c:ext>
          </c:extLst>
        </c:ser>
        <c:ser>
          <c:idx val="64"/>
          <c:order val="64"/>
          <c:tx>
            <c:strRef>
              <c:f>'Red Portfolio simulation'!$BO$3</c:f>
              <c:strCache>
                <c:ptCount val="1"/>
                <c:pt idx="0">
                  <c:v>Sim #66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simulation'!$BO$4:$BO$43</c:f>
              <c:numCache>
                <c:formatCode>_("$"* #,##0.00_);_("$"* \(#,##0.00\);_("$"* "-"??_);_(@_)</c:formatCode>
                <c:ptCount val="40"/>
                <c:pt idx="0">
                  <c:v>14395.232553565653</c:v>
                </c:pt>
                <c:pt idx="1">
                  <c:v>18992.966383861127</c:v>
                </c:pt>
                <c:pt idx="2">
                  <c:v>25919.145626261932</c:v>
                </c:pt>
                <c:pt idx="3">
                  <c:v>40323.750854313941</c:v>
                </c:pt>
                <c:pt idx="4">
                  <c:v>39595.945291902965</c:v>
                </c:pt>
                <c:pt idx="5">
                  <c:v>58862.675327873476</c:v>
                </c:pt>
                <c:pt idx="6">
                  <c:v>69597.147873874317</c:v>
                </c:pt>
                <c:pt idx="7">
                  <c:v>100708.66416316107</c:v>
                </c:pt>
                <c:pt idx="8">
                  <c:v>92284.553565303329</c:v>
                </c:pt>
                <c:pt idx="9">
                  <c:v>112499.62963053984</c:v>
                </c:pt>
                <c:pt idx="10">
                  <c:v>161829.05422381239</c:v>
                </c:pt>
                <c:pt idx="11">
                  <c:v>168993.22195312791</c:v>
                </c:pt>
                <c:pt idx="12">
                  <c:v>215254.77602668948</c:v>
                </c:pt>
                <c:pt idx="13">
                  <c:v>257393.89227067804</c:v>
                </c:pt>
                <c:pt idx="14">
                  <c:v>322388.83483473177</c:v>
                </c:pt>
                <c:pt idx="15">
                  <c:v>231105.32790227217</c:v>
                </c:pt>
                <c:pt idx="16">
                  <c:v>337986.99299057695</c:v>
                </c:pt>
                <c:pt idx="17">
                  <c:v>468125.43219890742</c:v>
                </c:pt>
                <c:pt idx="18">
                  <c:v>604581.34955928021</c:v>
                </c:pt>
                <c:pt idx="19">
                  <c:v>533319.41747729469</c:v>
                </c:pt>
                <c:pt idx="20">
                  <c:v>445123.78721421817</c:v>
                </c:pt>
                <c:pt idx="21">
                  <c:v>501744.87586685095</c:v>
                </c:pt>
                <c:pt idx="22">
                  <c:v>523330.39732885594</c:v>
                </c:pt>
                <c:pt idx="23">
                  <c:v>678637.40138115385</c:v>
                </c:pt>
                <c:pt idx="24">
                  <c:v>854471.84842008934</c:v>
                </c:pt>
                <c:pt idx="25">
                  <c:v>1313408.6384896387</c:v>
                </c:pt>
                <c:pt idx="26">
                  <c:v>1742943.9127867448</c:v>
                </c:pt>
                <c:pt idx="27">
                  <c:v>1802306.7020870843</c:v>
                </c:pt>
                <c:pt idx="28">
                  <c:v>2368536.5933175269</c:v>
                </c:pt>
                <c:pt idx="29">
                  <c:v>2637154.230455915</c:v>
                </c:pt>
                <c:pt idx="30">
                  <c:v>2745337.3750006128</c:v>
                </c:pt>
                <c:pt idx="31">
                  <c:v>2729121.2024429012</c:v>
                </c:pt>
                <c:pt idx="32">
                  <c:v>3076592.2697414588</c:v>
                </c:pt>
                <c:pt idx="33">
                  <c:v>4146374.1885001576</c:v>
                </c:pt>
                <c:pt idx="34">
                  <c:v>2684064.6622492825</c:v>
                </c:pt>
                <c:pt idx="35">
                  <c:v>2204995.783444358</c:v>
                </c:pt>
                <c:pt idx="36">
                  <c:v>2004481.9786361491</c:v>
                </c:pt>
                <c:pt idx="37">
                  <c:v>2058900.698028557</c:v>
                </c:pt>
                <c:pt idx="38">
                  <c:v>2982586.9198267502</c:v>
                </c:pt>
                <c:pt idx="39">
                  <c:v>2695474.7915148763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893C-4893-A42A-961450622150}"/>
            </c:ext>
          </c:extLst>
        </c:ser>
        <c:ser>
          <c:idx val="65"/>
          <c:order val="65"/>
          <c:tx>
            <c:strRef>
              <c:f>'Red Portfolio simulation'!$BP$3</c:f>
              <c:strCache>
                <c:ptCount val="1"/>
                <c:pt idx="0">
                  <c:v>Sim #67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simulation'!$BP$4:$BP$43</c:f>
              <c:numCache>
                <c:formatCode>_("$"* #,##0.00_);_("$"* \(#,##0.00\);_("$"* "-"??_);_(@_)</c:formatCode>
                <c:ptCount val="40"/>
                <c:pt idx="0">
                  <c:v>14200.388836254013</c:v>
                </c:pt>
                <c:pt idx="1">
                  <c:v>14939.531432164964</c:v>
                </c:pt>
                <c:pt idx="2">
                  <c:v>23845.375085507614</c:v>
                </c:pt>
                <c:pt idx="3">
                  <c:v>37204.436108059992</c:v>
                </c:pt>
                <c:pt idx="4">
                  <c:v>42393.219030067296</c:v>
                </c:pt>
                <c:pt idx="5">
                  <c:v>57939.895383833507</c:v>
                </c:pt>
                <c:pt idx="6">
                  <c:v>68939.10909717287</c:v>
                </c:pt>
                <c:pt idx="7">
                  <c:v>74533.552466024528</c:v>
                </c:pt>
                <c:pt idx="8">
                  <c:v>63160.286117588686</c:v>
                </c:pt>
                <c:pt idx="9">
                  <c:v>82079.347861193222</c:v>
                </c:pt>
                <c:pt idx="10">
                  <c:v>90046.826947309455</c:v>
                </c:pt>
                <c:pt idx="11">
                  <c:v>131549.90371630358</c:v>
                </c:pt>
                <c:pt idx="12">
                  <c:v>181738.02185003104</c:v>
                </c:pt>
                <c:pt idx="13">
                  <c:v>193658.22118483976</c:v>
                </c:pt>
                <c:pt idx="14">
                  <c:v>228002.00455116259</c:v>
                </c:pt>
                <c:pt idx="15">
                  <c:v>230821.72266145679</c:v>
                </c:pt>
                <c:pt idx="16">
                  <c:v>287611.72136638104</c:v>
                </c:pt>
                <c:pt idx="17">
                  <c:v>192174.12262904306</c:v>
                </c:pt>
                <c:pt idx="18">
                  <c:v>197290.047246498</c:v>
                </c:pt>
                <c:pt idx="19">
                  <c:v>158674.62674070324</c:v>
                </c:pt>
                <c:pt idx="20">
                  <c:v>153965.28730764144</c:v>
                </c:pt>
                <c:pt idx="21">
                  <c:v>175785.18807160752</c:v>
                </c:pt>
                <c:pt idx="22">
                  <c:v>209377.76707300087</c:v>
                </c:pt>
                <c:pt idx="23">
                  <c:v>210588.28669723094</c:v>
                </c:pt>
                <c:pt idx="24">
                  <c:v>224206.88837504073</c:v>
                </c:pt>
                <c:pt idx="25">
                  <c:v>210960.38804837185</c:v>
                </c:pt>
                <c:pt idx="26">
                  <c:v>283495.28590104386</c:v>
                </c:pt>
                <c:pt idx="27">
                  <c:v>442869.82093311974</c:v>
                </c:pt>
                <c:pt idx="28">
                  <c:v>599856.32084304548</c:v>
                </c:pt>
                <c:pt idx="29">
                  <c:v>817677.55937691615</c:v>
                </c:pt>
                <c:pt idx="30">
                  <c:v>765354.37799674948</c:v>
                </c:pt>
                <c:pt idx="31">
                  <c:v>885876.98979280645</c:v>
                </c:pt>
                <c:pt idx="32">
                  <c:v>977598.98095176322</c:v>
                </c:pt>
                <c:pt idx="33">
                  <c:v>1160308.971862942</c:v>
                </c:pt>
                <c:pt idx="34">
                  <c:v>1641696.3499914024</c:v>
                </c:pt>
                <c:pt idx="35">
                  <c:v>1276411.7133880071</c:v>
                </c:pt>
                <c:pt idx="36">
                  <c:v>1570590.7079843341</c:v>
                </c:pt>
                <c:pt idx="37">
                  <c:v>1776452.4415231694</c:v>
                </c:pt>
                <c:pt idx="38">
                  <c:v>2231926.0704159336</c:v>
                </c:pt>
                <c:pt idx="39">
                  <c:v>2609707.3196240319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893C-4893-A42A-961450622150}"/>
            </c:ext>
          </c:extLst>
        </c:ser>
        <c:ser>
          <c:idx val="66"/>
          <c:order val="66"/>
          <c:tx>
            <c:strRef>
              <c:f>'Red Portfolio simulation'!$BQ$3</c:f>
              <c:strCache>
                <c:ptCount val="1"/>
                <c:pt idx="0">
                  <c:v>Sim #68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simulation'!$BQ$4:$BQ$43</c:f>
              <c:numCache>
                <c:formatCode>_("$"* #,##0.00_);_("$"* \(#,##0.00\);_("$"* "-"??_);_(@_)</c:formatCode>
                <c:ptCount val="40"/>
                <c:pt idx="0">
                  <c:v>16184.59370792058</c:v>
                </c:pt>
                <c:pt idx="1">
                  <c:v>24157.096057170747</c:v>
                </c:pt>
                <c:pt idx="2">
                  <c:v>37174.610706397791</c:v>
                </c:pt>
                <c:pt idx="3">
                  <c:v>56324.987124993437</c:v>
                </c:pt>
                <c:pt idx="4">
                  <c:v>64857.102026968802</c:v>
                </c:pt>
                <c:pt idx="5">
                  <c:v>55778.975879850812</c:v>
                </c:pt>
                <c:pt idx="6">
                  <c:v>82320.05510838746</c:v>
                </c:pt>
                <c:pt idx="7">
                  <c:v>85774.864240015915</c:v>
                </c:pt>
                <c:pt idx="8">
                  <c:v>106313.24752152001</c:v>
                </c:pt>
                <c:pt idx="9">
                  <c:v>111072.61137593941</c:v>
                </c:pt>
                <c:pt idx="10">
                  <c:v>126250.06497746969</c:v>
                </c:pt>
                <c:pt idx="11">
                  <c:v>166338.14945801147</c:v>
                </c:pt>
                <c:pt idx="12">
                  <c:v>195671.89127186252</c:v>
                </c:pt>
                <c:pt idx="13">
                  <c:v>239016.25738172885</c:v>
                </c:pt>
                <c:pt idx="14">
                  <c:v>244421.86535778648</c:v>
                </c:pt>
                <c:pt idx="15">
                  <c:v>302402.07063599775</c:v>
                </c:pt>
                <c:pt idx="16">
                  <c:v>394119.23631833651</c:v>
                </c:pt>
                <c:pt idx="17">
                  <c:v>463164.36507874873</c:v>
                </c:pt>
                <c:pt idx="18">
                  <c:v>455765.32519113732</c:v>
                </c:pt>
                <c:pt idx="19">
                  <c:v>540162.19925902411</c:v>
                </c:pt>
                <c:pt idx="20">
                  <c:v>651052.66245066025</c:v>
                </c:pt>
                <c:pt idx="21">
                  <c:v>864955.50622263213</c:v>
                </c:pt>
                <c:pt idx="22">
                  <c:v>914682.15025035141</c:v>
                </c:pt>
                <c:pt idx="23">
                  <c:v>1256361.7488068179</c:v>
                </c:pt>
                <c:pt idx="24">
                  <c:v>1679591.5827292483</c:v>
                </c:pt>
                <c:pt idx="25">
                  <c:v>1546591.3150859368</c:v>
                </c:pt>
                <c:pt idx="26">
                  <c:v>1769162.1438486106</c:v>
                </c:pt>
                <c:pt idx="27">
                  <c:v>1707618.5657737872</c:v>
                </c:pt>
                <c:pt idx="28">
                  <c:v>2228015.3083194015</c:v>
                </c:pt>
                <c:pt idx="29">
                  <c:v>3410849.9519314347</c:v>
                </c:pt>
                <c:pt idx="30">
                  <c:v>4113831.4591153781</c:v>
                </c:pt>
                <c:pt idx="31">
                  <c:v>4632462.7926299348</c:v>
                </c:pt>
                <c:pt idx="32">
                  <c:v>5333568.2680707518</c:v>
                </c:pt>
                <c:pt idx="33">
                  <c:v>6838892.4805832664</c:v>
                </c:pt>
                <c:pt idx="34">
                  <c:v>8160150.2347491346</c:v>
                </c:pt>
                <c:pt idx="35">
                  <c:v>9441108.3703559618</c:v>
                </c:pt>
                <c:pt idx="36">
                  <c:v>12723848.180184819</c:v>
                </c:pt>
                <c:pt idx="37">
                  <c:v>13595371.423260592</c:v>
                </c:pt>
                <c:pt idx="38">
                  <c:v>12908678.48938215</c:v>
                </c:pt>
                <c:pt idx="39">
                  <c:v>19680895.511650804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893C-4893-A42A-961450622150}"/>
            </c:ext>
          </c:extLst>
        </c:ser>
        <c:ser>
          <c:idx val="67"/>
          <c:order val="67"/>
          <c:tx>
            <c:strRef>
              <c:f>'Red Portfolio simulation'!$BR$3</c:f>
              <c:strCache>
                <c:ptCount val="1"/>
                <c:pt idx="0">
                  <c:v>Sim #69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simulation'!$BR$4:$BR$43</c:f>
              <c:numCache>
                <c:formatCode>_("$"* #,##0.00_);_("$"* \(#,##0.00\);_("$"* "-"??_);_(@_)</c:formatCode>
                <c:ptCount val="40"/>
                <c:pt idx="0">
                  <c:v>14695.473681114632</c:v>
                </c:pt>
                <c:pt idx="1">
                  <c:v>22728.302961811118</c:v>
                </c:pt>
                <c:pt idx="2">
                  <c:v>31104.383996237564</c:v>
                </c:pt>
                <c:pt idx="3">
                  <c:v>34224.423488846827</c:v>
                </c:pt>
                <c:pt idx="4">
                  <c:v>39159.492293085197</c:v>
                </c:pt>
                <c:pt idx="5">
                  <c:v>56973.296880211266</c:v>
                </c:pt>
                <c:pt idx="6">
                  <c:v>71566.098117225018</c:v>
                </c:pt>
                <c:pt idx="7">
                  <c:v>95094.728329047255</c:v>
                </c:pt>
                <c:pt idx="8">
                  <c:v>101953.14259599865</c:v>
                </c:pt>
                <c:pt idx="9">
                  <c:v>92602.588850576591</c:v>
                </c:pt>
                <c:pt idx="10">
                  <c:v>124365.39712546652</c:v>
                </c:pt>
                <c:pt idx="11">
                  <c:v>148479.60270885532</c:v>
                </c:pt>
                <c:pt idx="12">
                  <c:v>149897.21595045156</c:v>
                </c:pt>
                <c:pt idx="13">
                  <c:v>173292.25462051196</c:v>
                </c:pt>
                <c:pt idx="14">
                  <c:v>238083.82718451004</c:v>
                </c:pt>
                <c:pt idx="15">
                  <c:v>264213.52692512947</c:v>
                </c:pt>
                <c:pt idx="16">
                  <c:v>363062.78207291558</c:v>
                </c:pt>
                <c:pt idx="17">
                  <c:v>451007.96747283096</c:v>
                </c:pt>
                <c:pt idx="18">
                  <c:v>561486.08677516459</c:v>
                </c:pt>
                <c:pt idx="19">
                  <c:v>768929.90866715414</c:v>
                </c:pt>
                <c:pt idx="20">
                  <c:v>805605.74129021959</c:v>
                </c:pt>
                <c:pt idx="21">
                  <c:v>1114469.5054815672</c:v>
                </c:pt>
                <c:pt idx="22">
                  <c:v>1329560.2087455883</c:v>
                </c:pt>
                <c:pt idx="23">
                  <c:v>1259200.0763235488</c:v>
                </c:pt>
                <c:pt idx="24">
                  <c:v>1406731.5368829498</c:v>
                </c:pt>
                <c:pt idx="25">
                  <c:v>1622492.5440670641</c:v>
                </c:pt>
                <c:pt idx="26">
                  <c:v>2027859.2404678739</c:v>
                </c:pt>
                <c:pt idx="27">
                  <c:v>2237179.2967947153</c:v>
                </c:pt>
                <c:pt idx="28">
                  <c:v>2078037.351193368</c:v>
                </c:pt>
                <c:pt idx="29">
                  <c:v>3027490.3922862909</c:v>
                </c:pt>
                <c:pt idx="30">
                  <c:v>3176850.5053540273</c:v>
                </c:pt>
                <c:pt idx="31">
                  <c:v>3499976.4750264217</c:v>
                </c:pt>
                <c:pt idx="32">
                  <c:v>4591939.8046075087</c:v>
                </c:pt>
                <c:pt idx="33">
                  <c:v>5019336.6098623695</c:v>
                </c:pt>
                <c:pt idx="34">
                  <c:v>6227804.5213851528</c:v>
                </c:pt>
                <c:pt idx="35">
                  <c:v>6387235.4377785278</c:v>
                </c:pt>
                <c:pt idx="36">
                  <c:v>6681522.1330431877</c:v>
                </c:pt>
                <c:pt idx="37">
                  <c:v>9368884.0981491357</c:v>
                </c:pt>
                <c:pt idx="38">
                  <c:v>16739695.846061541</c:v>
                </c:pt>
                <c:pt idx="39">
                  <c:v>14067253.038174473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893C-4893-A42A-961450622150}"/>
            </c:ext>
          </c:extLst>
        </c:ser>
        <c:ser>
          <c:idx val="68"/>
          <c:order val="68"/>
          <c:tx>
            <c:strRef>
              <c:f>'Red Portfolio simulation'!$BS$3</c:f>
              <c:strCache>
                <c:ptCount val="1"/>
                <c:pt idx="0">
                  <c:v>Sim #70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simulation'!$BS$4:$BS$43</c:f>
              <c:numCache>
                <c:formatCode>_("$"* #,##0.00_);_("$"* \(#,##0.00\);_("$"* "-"??_);_(@_)</c:formatCode>
                <c:ptCount val="40"/>
                <c:pt idx="0">
                  <c:v>14203.698250599042</c:v>
                </c:pt>
                <c:pt idx="1">
                  <c:v>21926.630541530474</c:v>
                </c:pt>
                <c:pt idx="2">
                  <c:v>33200.671508603606</c:v>
                </c:pt>
                <c:pt idx="3">
                  <c:v>36535.089310696421</c:v>
                </c:pt>
                <c:pt idx="4">
                  <c:v>35714.219823284606</c:v>
                </c:pt>
                <c:pt idx="5">
                  <c:v>41992.410377249449</c:v>
                </c:pt>
                <c:pt idx="6">
                  <c:v>44482.693422696837</c:v>
                </c:pt>
                <c:pt idx="7">
                  <c:v>51537.778176628337</c:v>
                </c:pt>
                <c:pt idx="8">
                  <c:v>50275.473632529931</c:v>
                </c:pt>
                <c:pt idx="9">
                  <c:v>48492.586252735768</c:v>
                </c:pt>
                <c:pt idx="10">
                  <c:v>75881.682487231272</c:v>
                </c:pt>
                <c:pt idx="11">
                  <c:v>94980.48847509356</c:v>
                </c:pt>
                <c:pt idx="12">
                  <c:v>128428.24697104405</c:v>
                </c:pt>
                <c:pt idx="13">
                  <c:v>174875.94452709937</c:v>
                </c:pt>
                <c:pt idx="14">
                  <c:v>172710.69340916214</c:v>
                </c:pt>
                <c:pt idx="15">
                  <c:v>227194.77543471652</c:v>
                </c:pt>
                <c:pt idx="16">
                  <c:v>330138.35506243957</c:v>
                </c:pt>
                <c:pt idx="17">
                  <c:v>323981.87976550695</c:v>
                </c:pt>
                <c:pt idx="18">
                  <c:v>268778.49590118043</c:v>
                </c:pt>
                <c:pt idx="19">
                  <c:v>268221.86972667079</c:v>
                </c:pt>
                <c:pt idx="20">
                  <c:v>309852.66360717744</c:v>
                </c:pt>
                <c:pt idx="21">
                  <c:v>230469.13258111622</c:v>
                </c:pt>
                <c:pt idx="22">
                  <c:v>294468.97730995424</c:v>
                </c:pt>
                <c:pt idx="23">
                  <c:v>359384.83121087257</c:v>
                </c:pt>
                <c:pt idx="24">
                  <c:v>351168.42142154649</c:v>
                </c:pt>
                <c:pt idx="25">
                  <c:v>422726.46120958449</c:v>
                </c:pt>
                <c:pt idx="26">
                  <c:v>465379.36388101132</c:v>
                </c:pt>
                <c:pt idx="27">
                  <c:v>585772.34244403813</c:v>
                </c:pt>
                <c:pt idx="28">
                  <c:v>654176.98370989028</c:v>
                </c:pt>
                <c:pt idx="29">
                  <c:v>788662.20028554043</c:v>
                </c:pt>
                <c:pt idx="30">
                  <c:v>867565.58635843685</c:v>
                </c:pt>
                <c:pt idx="31">
                  <c:v>957836.20003300055</c:v>
                </c:pt>
                <c:pt idx="32">
                  <c:v>1250244.5655804735</c:v>
                </c:pt>
                <c:pt idx="33">
                  <c:v>1108633.2735361918</c:v>
                </c:pt>
                <c:pt idx="34">
                  <c:v>1440843.3394689024</c:v>
                </c:pt>
                <c:pt idx="35">
                  <c:v>1620377.3805210774</c:v>
                </c:pt>
                <c:pt idx="36">
                  <c:v>1383293.30664176</c:v>
                </c:pt>
                <c:pt idx="37">
                  <c:v>1009120.7395925169</c:v>
                </c:pt>
                <c:pt idx="38">
                  <c:v>1324639.9477640211</c:v>
                </c:pt>
                <c:pt idx="39">
                  <c:v>1235436.9272618517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893C-4893-A42A-961450622150}"/>
            </c:ext>
          </c:extLst>
        </c:ser>
        <c:ser>
          <c:idx val="69"/>
          <c:order val="69"/>
          <c:tx>
            <c:strRef>
              <c:f>'Red Portfolio simulation'!$BT$3</c:f>
              <c:strCache>
                <c:ptCount val="1"/>
                <c:pt idx="0">
                  <c:v>Sim #71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simulation'!$BT$4:$BT$43</c:f>
              <c:numCache>
                <c:formatCode>_("$"* #,##0.00_);_("$"* \(#,##0.00\);_("$"* "-"??_);_(@_)</c:formatCode>
                <c:ptCount val="40"/>
                <c:pt idx="0">
                  <c:v>13658.577214552652</c:v>
                </c:pt>
                <c:pt idx="1">
                  <c:v>19052.996849931082</c:v>
                </c:pt>
                <c:pt idx="2">
                  <c:v>23196.883705051543</c:v>
                </c:pt>
                <c:pt idx="3">
                  <c:v>38290.784025486806</c:v>
                </c:pt>
                <c:pt idx="4">
                  <c:v>47479.2482432174</c:v>
                </c:pt>
                <c:pt idx="5">
                  <c:v>67209.944046804871</c:v>
                </c:pt>
                <c:pt idx="6">
                  <c:v>80581.741857265064</c:v>
                </c:pt>
                <c:pt idx="7">
                  <c:v>59771.786757489084</c:v>
                </c:pt>
                <c:pt idx="8">
                  <c:v>53012.289172653596</c:v>
                </c:pt>
                <c:pt idx="9">
                  <c:v>70398.956717717025</c:v>
                </c:pt>
                <c:pt idx="10">
                  <c:v>81478.740238916129</c:v>
                </c:pt>
                <c:pt idx="11">
                  <c:v>85854.070286078349</c:v>
                </c:pt>
                <c:pt idx="12">
                  <c:v>83534.87501837952</c:v>
                </c:pt>
                <c:pt idx="13">
                  <c:v>105042.48216725308</c:v>
                </c:pt>
                <c:pt idx="14">
                  <c:v>108612.65006791866</c:v>
                </c:pt>
                <c:pt idx="15">
                  <c:v>162445.20324011895</c:v>
                </c:pt>
                <c:pt idx="16">
                  <c:v>172099.60484636147</c:v>
                </c:pt>
                <c:pt idx="17">
                  <c:v>157536.13818752358</c:v>
                </c:pt>
                <c:pt idx="18">
                  <c:v>132803.21802572894</c:v>
                </c:pt>
                <c:pt idx="19">
                  <c:v>166156.2382636852</c:v>
                </c:pt>
                <c:pt idx="20">
                  <c:v>230350.1601540941</c:v>
                </c:pt>
                <c:pt idx="21">
                  <c:v>210210.40520494754</c:v>
                </c:pt>
                <c:pt idx="22">
                  <c:v>274944.91547938838</c:v>
                </c:pt>
                <c:pt idx="23">
                  <c:v>311232.26509342453</c:v>
                </c:pt>
                <c:pt idx="24">
                  <c:v>242988.14986748347</c:v>
                </c:pt>
                <c:pt idx="25">
                  <c:v>291134.12920154631</c:v>
                </c:pt>
                <c:pt idx="26">
                  <c:v>324180.03144789446</c:v>
                </c:pt>
                <c:pt idx="27">
                  <c:v>402004.2920398108</c:v>
                </c:pt>
                <c:pt idx="28">
                  <c:v>346485.71563258657</c:v>
                </c:pt>
                <c:pt idx="29">
                  <c:v>351940.85462823749</c:v>
                </c:pt>
                <c:pt idx="30">
                  <c:v>580803.86824988667</c:v>
                </c:pt>
                <c:pt idx="31">
                  <c:v>643882.33858369209</c:v>
                </c:pt>
                <c:pt idx="32">
                  <c:v>798049.01336206775</c:v>
                </c:pt>
                <c:pt idx="33">
                  <c:v>899679.40948215488</c:v>
                </c:pt>
                <c:pt idx="34">
                  <c:v>974057.67466837517</c:v>
                </c:pt>
                <c:pt idx="35">
                  <c:v>1483082.7922332676</c:v>
                </c:pt>
                <c:pt idx="36">
                  <c:v>1227089.8630624085</c:v>
                </c:pt>
                <c:pt idx="37">
                  <c:v>1834007.1343474996</c:v>
                </c:pt>
                <c:pt idx="38">
                  <c:v>2914912.4343210338</c:v>
                </c:pt>
                <c:pt idx="39">
                  <c:v>3828160.9108964368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893C-4893-A42A-961450622150}"/>
            </c:ext>
          </c:extLst>
        </c:ser>
        <c:ser>
          <c:idx val="70"/>
          <c:order val="70"/>
          <c:tx>
            <c:strRef>
              <c:f>'Red Portfolio simulation'!$BU$3</c:f>
              <c:strCache>
                <c:ptCount val="1"/>
                <c:pt idx="0">
                  <c:v>Sim #72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simulation'!$BU$4:$BU$43</c:f>
              <c:numCache>
                <c:formatCode>_("$"* #,##0.00_);_("$"* \(#,##0.00\);_("$"* "-"??_);_(@_)</c:formatCode>
                <c:ptCount val="40"/>
                <c:pt idx="0">
                  <c:v>15921.589485588362</c:v>
                </c:pt>
                <c:pt idx="1">
                  <c:v>24624.20943225257</c:v>
                </c:pt>
                <c:pt idx="2">
                  <c:v>23737.874598112765</c:v>
                </c:pt>
                <c:pt idx="3">
                  <c:v>34191.452187996707</c:v>
                </c:pt>
                <c:pt idx="4">
                  <c:v>36367.588382834409</c:v>
                </c:pt>
                <c:pt idx="5">
                  <c:v>47565.231483687319</c:v>
                </c:pt>
                <c:pt idx="6">
                  <c:v>46163.597814666471</c:v>
                </c:pt>
                <c:pt idx="7">
                  <c:v>48659.390713322369</c:v>
                </c:pt>
                <c:pt idx="8">
                  <c:v>67754.470527149198</c:v>
                </c:pt>
                <c:pt idx="9">
                  <c:v>103965.17088935261</c:v>
                </c:pt>
                <c:pt idx="10">
                  <c:v>133934.72126688861</c:v>
                </c:pt>
                <c:pt idx="11">
                  <c:v>113481.31770025313</c:v>
                </c:pt>
                <c:pt idx="12">
                  <c:v>143468.23932763489</c:v>
                </c:pt>
                <c:pt idx="13">
                  <c:v>226685.66857835621</c:v>
                </c:pt>
                <c:pt idx="14">
                  <c:v>216639.82668900077</c:v>
                </c:pt>
                <c:pt idx="15">
                  <c:v>300322.93940662604</c:v>
                </c:pt>
                <c:pt idx="16">
                  <c:v>303952.81354804739</c:v>
                </c:pt>
                <c:pt idx="17">
                  <c:v>274747.25083021616</c:v>
                </c:pt>
                <c:pt idx="18">
                  <c:v>302245.42394477344</c:v>
                </c:pt>
                <c:pt idx="19">
                  <c:v>370450.78229349636</c:v>
                </c:pt>
                <c:pt idx="20">
                  <c:v>357244.82910823671</c:v>
                </c:pt>
                <c:pt idx="21">
                  <c:v>457783.35340634856</c:v>
                </c:pt>
                <c:pt idx="22">
                  <c:v>621872.5383922531</c:v>
                </c:pt>
                <c:pt idx="23">
                  <c:v>585239.92661780945</c:v>
                </c:pt>
                <c:pt idx="24">
                  <c:v>558777.55178278009</c:v>
                </c:pt>
                <c:pt idx="25">
                  <c:v>634345.66135715321</c:v>
                </c:pt>
                <c:pt idx="26">
                  <c:v>837247.6944928281</c:v>
                </c:pt>
                <c:pt idx="27">
                  <c:v>1036209.2264889269</c:v>
                </c:pt>
                <c:pt idx="28">
                  <c:v>952082.9572597614</c:v>
                </c:pt>
                <c:pt idx="29">
                  <c:v>951335.64431024611</c:v>
                </c:pt>
                <c:pt idx="30">
                  <c:v>1008746.1488661347</c:v>
                </c:pt>
                <c:pt idx="31">
                  <c:v>1162630.4434175265</c:v>
                </c:pt>
                <c:pt idx="32">
                  <c:v>1199817.8777134689</c:v>
                </c:pt>
                <c:pt idx="33">
                  <c:v>1653405.9418281107</c:v>
                </c:pt>
                <c:pt idx="34">
                  <c:v>2579837.5095879571</c:v>
                </c:pt>
                <c:pt idx="35">
                  <c:v>3093366.4229106498</c:v>
                </c:pt>
                <c:pt idx="36">
                  <c:v>4128002.203827383</c:v>
                </c:pt>
                <c:pt idx="37">
                  <c:v>5318038.2598311109</c:v>
                </c:pt>
                <c:pt idx="38">
                  <c:v>8319932.2187172808</c:v>
                </c:pt>
                <c:pt idx="39">
                  <c:v>9788068.6990615968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893C-4893-A42A-961450622150}"/>
            </c:ext>
          </c:extLst>
        </c:ser>
        <c:ser>
          <c:idx val="71"/>
          <c:order val="71"/>
          <c:tx>
            <c:strRef>
              <c:f>'Red Portfolio simulation'!$BV$3</c:f>
              <c:strCache>
                <c:ptCount val="1"/>
                <c:pt idx="0">
                  <c:v>Sim #73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simulation'!$BV$4:$BV$43</c:f>
              <c:numCache>
                <c:formatCode>_("$"* #,##0.00_);_("$"* \(#,##0.00\);_("$"* "-"??_);_(@_)</c:formatCode>
                <c:ptCount val="40"/>
                <c:pt idx="0">
                  <c:v>16137.73276669386</c:v>
                </c:pt>
                <c:pt idx="1">
                  <c:v>19508.067068207027</c:v>
                </c:pt>
                <c:pt idx="2">
                  <c:v>23945.034713548499</c:v>
                </c:pt>
                <c:pt idx="3">
                  <c:v>34138.330000644324</c:v>
                </c:pt>
                <c:pt idx="4">
                  <c:v>51301.809645410809</c:v>
                </c:pt>
                <c:pt idx="5">
                  <c:v>70688.487669307564</c:v>
                </c:pt>
                <c:pt idx="6">
                  <c:v>71072.990949453029</c:v>
                </c:pt>
                <c:pt idx="7">
                  <c:v>79402.81450073274</c:v>
                </c:pt>
                <c:pt idx="8">
                  <c:v>82117.143843043232</c:v>
                </c:pt>
                <c:pt idx="9">
                  <c:v>119634.96920800027</c:v>
                </c:pt>
                <c:pt idx="10">
                  <c:v>137575.13756422358</c:v>
                </c:pt>
                <c:pt idx="11">
                  <c:v>117619.8919957242</c:v>
                </c:pt>
                <c:pt idx="12">
                  <c:v>136147.64134265669</c:v>
                </c:pt>
                <c:pt idx="13">
                  <c:v>114347.3492492877</c:v>
                </c:pt>
                <c:pt idx="14">
                  <c:v>98264.471621150195</c:v>
                </c:pt>
                <c:pt idx="15">
                  <c:v>109616.96673725365</c:v>
                </c:pt>
                <c:pt idx="16">
                  <c:v>115714.06118959468</c:v>
                </c:pt>
                <c:pt idx="17">
                  <c:v>112575.42449496692</c:v>
                </c:pt>
                <c:pt idx="18">
                  <c:v>129491.24187878484</c:v>
                </c:pt>
                <c:pt idx="19">
                  <c:v>133268.64498832478</c:v>
                </c:pt>
                <c:pt idx="20">
                  <c:v>162565.81765655879</c:v>
                </c:pt>
                <c:pt idx="21">
                  <c:v>194863.00491323319</c:v>
                </c:pt>
                <c:pt idx="22">
                  <c:v>182133.2396188507</c:v>
                </c:pt>
                <c:pt idx="23">
                  <c:v>210389.28780213872</c:v>
                </c:pt>
                <c:pt idx="24">
                  <c:v>207789.45131054352</c:v>
                </c:pt>
                <c:pt idx="25">
                  <c:v>262908.650080072</c:v>
                </c:pt>
                <c:pt idx="26">
                  <c:v>286656.08332540444</c:v>
                </c:pt>
                <c:pt idx="27">
                  <c:v>349519.44053336792</c:v>
                </c:pt>
                <c:pt idx="28">
                  <c:v>556803.55713849876</c:v>
                </c:pt>
                <c:pt idx="29">
                  <c:v>681686.1170761456</c:v>
                </c:pt>
                <c:pt idx="30">
                  <c:v>700460.78177313984</c:v>
                </c:pt>
                <c:pt idx="31">
                  <c:v>804708.04252617818</c:v>
                </c:pt>
                <c:pt idx="32">
                  <c:v>596689.28735773941</c:v>
                </c:pt>
                <c:pt idx="33">
                  <c:v>688027.3769779359</c:v>
                </c:pt>
                <c:pt idx="34">
                  <c:v>773965.3148446742</c:v>
                </c:pt>
                <c:pt idx="35">
                  <c:v>771692.7655067069</c:v>
                </c:pt>
                <c:pt idx="36">
                  <c:v>897346.42054115585</c:v>
                </c:pt>
                <c:pt idx="37">
                  <c:v>1327119.1281409469</c:v>
                </c:pt>
                <c:pt idx="38">
                  <c:v>1357743.8987359195</c:v>
                </c:pt>
                <c:pt idx="39">
                  <c:v>1513665.4444003326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893C-4893-A42A-961450622150}"/>
            </c:ext>
          </c:extLst>
        </c:ser>
        <c:ser>
          <c:idx val="72"/>
          <c:order val="72"/>
          <c:tx>
            <c:strRef>
              <c:f>'Red Portfolio simulation'!$BW$3</c:f>
              <c:strCache>
                <c:ptCount val="1"/>
                <c:pt idx="0">
                  <c:v>Sim #74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simulation'!$BW$4:$BW$43</c:f>
              <c:numCache>
                <c:formatCode>_("$"* #,##0.00_);_("$"* \(#,##0.00\);_("$"* "-"??_);_(@_)</c:formatCode>
                <c:ptCount val="40"/>
                <c:pt idx="0">
                  <c:v>16223.32048553588</c:v>
                </c:pt>
                <c:pt idx="1">
                  <c:v>27529.552279758143</c:v>
                </c:pt>
                <c:pt idx="2">
                  <c:v>38530.46391195216</c:v>
                </c:pt>
                <c:pt idx="3">
                  <c:v>42314.826173425929</c:v>
                </c:pt>
                <c:pt idx="4">
                  <c:v>52818.279723659383</c:v>
                </c:pt>
                <c:pt idx="5">
                  <c:v>78725.429110044439</c:v>
                </c:pt>
                <c:pt idx="6">
                  <c:v>67400.082645973132</c:v>
                </c:pt>
                <c:pt idx="7">
                  <c:v>88258.243291422245</c:v>
                </c:pt>
                <c:pt idx="8">
                  <c:v>86023.902322181195</c:v>
                </c:pt>
                <c:pt idx="9">
                  <c:v>117474.00809896404</c:v>
                </c:pt>
                <c:pt idx="10">
                  <c:v>175477.57268852249</c:v>
                </c:pt>
                <c:pt idx="11">
                  <c:v>203131.55053746313</c:v>
                </c:pt>
                <c:pt idx="12">
                  <c:v>211787.84186971156</c:v>
                </c:pt>
                <c:pt idx="13">
                  <c:v>180971.13914751814</c:v>
                </c:pt>
                <c:pt idx="14">
                  <c:v>223589.55183429728</c:v>
                </c:pt>
                <c:pt idx="15">
                  <c:v>184764.46092561627</c:v>
                </c:pt>
                <c:pt idx="16">
                  <c:v>259089.28789429399</c:v>
                </c:pt>
                <c:pt idx="17">
                  <c:v>241655.53102094977</c:v>
                </c:pt>
                <c:pt idx="18">
                  <c:v>200011.58271987355</c:v>
                </c:pt>
                <c:pt idx="19">
                  <c:v>228174.47703204333</c:v>
                </c:pt>
                <c:pt idx="20">
                  <c:v>257839.1784531684</c:v>
                </c:pt>
                <c:pt idx="21">
                  <c:v>289856.73657962959</c:v>
                </c:pt>
                <c:pt idx="22">
                  <c:v>370490.058765024</c:v>
                </c:pt>
                <c:pt idx="23">
                  <c:v>487193.81695731555</c:v>
                </c:pt>
                <c:pt idx="24">
                  <c:v>536916.88174096134</c:v>
                </c:pt>
                <c:pt idx="25">
                  <c:v>485678.89691747923</c:v>
                </c:pt>
                <c:pt idx="26">
                  <c:v>473628.09188574669</c:v>
                </c:pt>
                <c:pt idx="27">
                  <c:v>582895.95561662863</c:v>
                </c:pt>
                <c:pt idx="28">
                  <c:v>614596.56966147688</c:v>
                </c:pt>
                <c:pt idx="29">
                  <c:v>660456.33324188716</c:v>
                </c:pt>
                <c:pt idx="30">
                  <c:v>946290.76727629628</c:v>
                </c:pt>
                <c:pt idx="31">
                  <c:v>1057792.1491135575</c:v>
                </c:pt>
                <c:pt idx="32">
                  <c:v>1498171.2532779707</c:v>
                </c:pt>
                <c:pt idx="33">
                  <c:v>1327101.4868527667</c:v>
                </c:pt>
                <c:pt idx="34">
                  <c:v>1788189.4335571632</c:v>
                </c:pt>
                <c:pt idx="35">
                  <c:v>1582626.6323456743</c:v>
                </c:pt>
                <c:pt idx="36">
                  <c:v>1174514.9230813105</c:v>
                </c:pt>
                <c:pt idx="37">
                  <c:v>1189560.0343201514</c:v>
                </c:pt>
                <c:pt idx="38">
                  <c:v>991852.86621500785</c:v>
                </c:pt>
                <c:pt idx="39">
                  <c:v>1067464.9032292434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893C-4893-A42A-961450622150}"/>
            </c:ext>
          </c:extLst>
        </c:ser>
        <c:ser>
          <c:idx val="73"/>
          <c:order val="73"/>
          <c:tx>
            <c:strRef>
              <c:f>'Red Portfolio simulation'!$BX$3</c:f>
              <c:strCache>
                <c:ptCount val="1"/>
                <c:pt idx="0">
                  <c:v>Sim #75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simulation'!$BX$4:$BX$43</c:f>
              <c:numCache>
                <c:formatCode>_("$"* #,##0.00_);_("$"* \(#,##0.00\);_("$"* "-"??_);_(@_)</c:formatCode>
                <c:ptCount val="40"/>
                <c:pt idx="0">
                  <c:v>16460.323900180276</c:v>
                </c:pt>
                <c:pt idx="1">
                  <c:v>23013.040649605628</c:v>
                </c:pt>
                <c:pt idx="2">
                  <c:v>46532.184365971931</c:v>
                </c:pt>
                <c:pt idx="3">
                  <c:v>47149.416781234497</c:v>
                </c:pt>
                <c:pt idx="4">
                  <c:v>58581.218033198245</c:v>
                </c:pt>
                <c:pt idx="5">
                  <c:v>81990.993045387848</c:v>
                </c:pt>
                <c:pt idx="6">
                  <c:v>98311.180544571282</c:v>
                </c:pt>
                <c:pt idx="7">
                  <c:v>137035.80371579324</c:v>
                </c:pt>
                <c:pt idx="8">
                  <c:v>157878.51229146257</c:v>
                </c:pt>
                <c:pt idx="9">
                  <c:v>263187.93006191013</c:v>
                </c:pt>
                <c:pt idx="10">
                  <c:v>290088.72251650324</c:v>
                </c:pt>
                <c:pt idx="11">
                  <c:v>256099.51078874239</c:v>
                </c:pt>
                <c:pt idx="12">
                  <c:v>373248.56248777977</c:v>
                </c:pt>
                <c:pt idx="13">
                  <c:v>531537.92371695337</c:v>
                </c:pt>
                <c:pt idx="14">
                  <c:v>582979.97895639983</c:v>
                </c:pt>
                <c:pt idx="15">
                  <c:v>851602.57723452547</c:v>
                </c:pt>
                <c:pt idx="16">
                  <c:v>1114235.9245612642</c:v>
                </c:pt>
                <c:pt idx="17">
                  <c:v>1032265.6436675598</c:v>
                </c:pt>
                <c:pt idx="18">
                  <c:v>1445791.9707378547</c:v>
                </c:pt>
                <c:pt idx="19">
                  <c:v>1396294.227268314</c:v>
                </c:pt>
                <c:pt idx="20">
                  <c:v>1555546.5726992793</c:v>
                </c:pt>
                <c:pt idx="21">
                  <c:v>1917145.5881375563</c:v>
                </c:pt>
                <c:pt idx="22">
                  <c:v>2463354.1202308377</c:v>
                </c:pt>
                <c:pt idx="23">
                  <c:v>3060890.1363317994</c:v>
                </c:pt>
                <c:pt idx="24">
                  <c:v>4199626.178207824</c:v>
                </c:pt>
                <c:pt idx="25">
                  <c:v>5223231.540678082</c:v>
                </c:pt>
                <c:pt idx="26">
                  <c:v>4600812.5496398304</c:v>
                </c:pt>
                <c:pt idx="27">
                  <c:v>5040684.8765821038</c:v>
                </c:pt>
                <c:pt idx="28">
                  <c:v>7393727.975953863</c:v>
                </c:pt>
                <c:pt idx="29">
                  <c:v>9877999.0242483001</c:v>
                </c:pt>
                <c:pt idx="30">
                  <c:v>8661633.2431732491</c:v>
                </c:pt>
                <c:pt idx="31">
                  <c:v>9215009.9366945866</c:v>
                </c:pt>
                <c:pt idx="32">
                  <c:v>9383475.0322166216</c:v>
                </c:pt>
                <c:pt idx="33">
                  <c:v>12654547.802926958</c:v>
                </c:pt>
                <c:pt idx="34">
                  <c:v>14802136.370884579</c:v>
                </c:pt>
                <c:pt idx="35">
                  <c:v>19802525.157791182</c:v>
                </c:pt>
                <c:pt idx="36">
                  <c:v>23344356.107083559</c:v>
                </c:pt>
                <c:pt idx="37">
                  <c:v>29641778.026817337</c:v>
                </c:pt>
                <c:pt idx="38">
                  <c:v>35286904.164360188</c:v>
                </c:pt>
                <c:pt idx="39">
                  <c:v>37989177.556145832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893C-4893-A42A-961450622150}"/>
            </c:ext>
          </c:extLst>
        </c:ser>
        <c:ser>
          <c:idx val="74"/>
          <c:order val="74"/>
          <c:tx>
            <c:strRef>
              <c:f>'Red Portfolio simulation'!$BY$3</c:f>
              <c:strCache>
                <c:ptCount val="1"/>
                <c:pt idx="0">
                  <c:v>Sim #76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simulation'!$BY$4:$BY$43</c:f>
              <c:numCache>
                <c:formatCode>_("$"* #,##0.00_);_("$"* \(#,##0.00\);_("$"* "-"??_);_(@_)</c:formatCode>
                <c:ptCount val="40"/>
                <c:pt idx="0">
                  <c:v>17873.666156766147</c:v>
                </c:pt>
                <c:pt idx="1">
                  <c:v>24523.36686771578</c:v>
                </c:pt>
                <c:pt idx="2">
                  <c:v>29507.929832590606</c:v>
                </c:pt>
                <c:pt idx="3">
                  <c:v>32201.174076619653</c:v>
                </c:pt>
                <c:pt idx="4">
                  <c:v>43947.504202686301</c:v>
                </c:pt>
                <c:pt idx="5">
                  <c:v>56077.041366207784</c:v>
                </c:pt>
                <c:pt idx="6">
                  <c:v>76051.015425835387</c:v>
                </c:pt>
                <c:pt idx="7">
                  <c:v>79869.016367017684</c:v>
                </c:pt>
                <c:pt idx="8">
                  <c:v>69387.406978853382</c:v>
                </c:pt>
                <c:pt idx="9">
                  <c:v>86483.316424280099</c:v>
                </c:pt>
                <c:pt idx="10">
                  <c:v>126443.65241362933</c:v>
                </c:pt>
                <c:pt idx="11">
                  <c:v>160080.09248863536</c:v>
                </c:pt>
                <c:pt idx="12">
                  <c:v>152920.35709379692</c:v>
                </c:pt>
                <c:pt idx="13">
                  <c:v>244032.48430714104</c:v>
                </c:pt>
                <c:pt idx="14">
                  <c:v>278509.31058498856</c:v>
                </c:pt>
                <c:pt idx="15">
                  <c:v>225079.61294304638</c:v>
                </c:pt>
                <c:pt idx="16">
                  <c:v>267034.74725500436</c:v>
                </c:pt>
                <c:pt idx="17">
                  <c:v>259958.3290990612</c:v>
                </c:pt>
                <c:pt idx="18">
                  <c:v>300616.23189760395</c:v>
                </c:pt>
                <c:pt idx="19">
                  <c:v>233210.35226807871</c:v>
                </c:pt>
                <c:pt idx="20">
                  <c:v>257497.03685104038</c:v>
                </c:pt>
                <c:pt idx="21">
                  <c:v>303636.82146064879</c:v>
                </c:pt>
                <c:pt idx="22">
                  <c:v>441970.76525787666</c:v>
                </c:pt>
                <c:pt idx="23">
                  <c:v>497810.16794129624</c:v>
                </c:pt>
                <c:pt idx="24">
                  <c:v>589032.14506635151</c:v>
                </c:pt>
                <c:pt idx="25">
                  <c:v>799546.14820280229</c:v>
                </c:pt>
                <c:pt idx="26">
                  <c:v>984128.99238307972</c:v>
                </c:pt>
                <c:pt idx="27">
                  <c:v>1248605.2657707962</c:v>
                </c:pt>
                <c:pt idx="28">
                  <c:v>1369547.6573696893</c:v>
                </c:pt>
                <c:pt idx="29">
                  <c:v>1906886.0153607526</c:v>
                </c:pt>
                <c:pt idx="30">
                  <c:v>1927151.9984835417</c:v>
                </c:pt>
                <c:pt idx="31">
                  <c:v>2141811.9020076529</c:v>
                </c:pt>
                <c:pt idx="32">
                  <c:v>1917492.7132017126</c:v>
                </c:pt>
                <c:pt idx="33">
                  <c:v>2411085.601983855</c:v>
                </c:pt>
                <c:pt idx="34">
                  <c:v>2639860.961003961</c:v>
                </c:pt>
                <c:pt idx="35">
                  <c:v>2036522.9817344733</c:v>
                </c:pt>
                <c:pt idx="36">
                  <c:v>2466838.7258969238</c:v>
                </c:pt>
                <c:pt idx="37">
                  <c:v>2648973.860437077</c:v>
                </c:pt>
                <c:pt idx="38">
                  <c:v>2933793.414760394</c:v>
                </c:pt>
                <c:pt idx="39">
                  <c:v>3589455.308807815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893C-4893-A42A-961450622150}"/>
            </c:ext>
          </c:extLst>
        </c:ser>
        <c:ser>
          <c:idx val="75"/>
          <c:order val="75"/>
          <c:tx>
            <c:strRef>
              <c:f>'Red Portfolio simulation'!$BZ$3</c:f>
              <c:strCache>
                <c:ptCount val="1"/>
                <c:pt idx="0">
                  <c:v>Sim #77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simulation'!$BZ$4:$BZ$43</c:f>
              <c:numCache>
                <c:formatCode>_("$"* #,##0.00_);_("$"* \(#,##0.00\);_("$"* "-"??_);_(@_)</c:formatCode>
                <c:ptCount val="40"/>
                <c:pt idx="0">
                  <c:v>17633.706476547424</c:v>
                </c:pt>
                <c:pt idx="1">
                  <c:v>22969.900811073006</c:v>
                </c:pt>
                <c:pt idx="2">
                  <c:v>32099.404515582253</c:v>
                </c:pt>
                <c:pt idx="3">
                  <c:v>37561.150606462514</c:v>
                </c:pt>
                <c:pt idx="4">
                  <c:v>38770.941801438268</c:v>
                </c:pt>
                <c:pt idx="5">
                  <c:v>56190.885875431326</c:v>
                </c:pt>
                <c:pt idx="6">
                  <c:v>75027.496275839396</c:v>
                </c:pt>
                <c:pt idx="7">
                  <c:v>58809.75502651299</c:v>
                </c:pt>
                <c:pt idx="8">
                  <c:v>69328.196504857027</c:v>
                </c:pt>
                <c:pt idx="9">
                  <c:v>81079.769325727422</c:v>
                </c:pt>
                <c:pt idx="10">
                  <c:v>127701.17153490894</c:v>
                </c:pt>
                <c:pt idx="11">
                  <c:v>155752.87414488519</c:v>
                </c:pt>
                <c:pt idx="12">
                  <c:v>169765.23256825496</c:v>
                </c:pt>
                <c:pt idx="13">
                  <c:v>226772.13138842335</c:v>
                </c:pt>
                <c:pt idx="14">
                  <c:v>261987.86107654023</c:v>
                </c:pt>
                <c:pt idx="15">
                  <c:v>300456.08248154685</c:v>
                </c:pt>
                <c:pt idx="16">
                  <c:v>365914.24653150653</c:v>
                </c:pt>
                <c:pt idx="17">
                  <c:v>409134.77944536804</c:v>
                </c:pt>
                <c:pt idx="18">
                  <c:v>456367.95880555786</c:v>
                </c:pt>
                <c:pt idx="19">
                  <c:v>496468.40239349351</c:v>
                </c:pt>
                <c:pt idx="20">
                  <c:v>412434.25874468766</c:v>
                </c:pt>
                <c:pt idx="21">
                  <c:v>319840.10964707634</c:v>
                </c:pt>
                <c:pt idx="22">
                  <c:v>345286.04521321587</c:v>
                </c:pt>
                <c:pt idx="23">
                  <c:v>416817.76924369548</c:v>
                </c:pt>
                <c:pt idx="24">
                  <c:v>508424.87380070722</c:v>
                </c:pt>
                <c:pt idx="25">
                  <c:v>629371.25142678036</c:v>
                </c:pt>
                <c:pt idx="26">
                  <c:v>752121.79026579321</c:v>
                </c:pt>
                <c:pt idx="27">
                  <c:v>726113.65391627268</c:v>
                </c:pt>
                <c:pt idx="28">
                  <c:v>966616.65643436089</c:v>
                </c:pt>
                <c:pt idx="29">
                  <c:v>1097387.4811964121</c:v>
                </c:pt>
                <c:pt idx="30">
                  <c:v>1570190.0946377513</c:v>
                </c:pt>
                <c:pt idx="31">
                  <c:v>1827639.4191711575</c:v>
                </c:pt>
                <c:pt idx="32">
                  <c:v>2369070.2377807572</c:v>
                </c:pt>
                <c:pt idx="33">
                  <c:v>3350116.0590081587</c:v>
                </c:pt>
                <c:pt idx="34">
                  <c:v>4429066.0722875111</c:v>
                </c:pt>
                <c:pt idx="35">
                  <c:v>3537717.8002981502</c:v>
                </c:pt>
                <c:pt idx="36">
                  <c:v>3431023.7178043779</c:v>
                </c:pt>
                <c:pt idx="37">
                  <c:v>3677678.4811738608</c:v>
                </c:pt>
                <c:pt idx="38">
                  <c:v>3825267.2485091402</c:v>
                </c:pt>
                <c:pt idx="39">
                  <c:v>4123559.9010757962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893C-4893-A42A-961450622150}"/>
            </c:ext>
          </c:extLst>
        </c:ser>
        <c:ser>
          <c:idx val="76"/>
          <c:order val="76"/>
          <c:tx>
            <c:strRef>
              <c:f>'Red Portfolio simulation'!$CA$3</c:f>
              <c:strCache>
                <c:ptCount val="1"/>
                <c:pt idx="0">
                  <c:v>Sim #78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simulation'!$CA$4:$CA$43</c:f>
              <c:numCache>
                <c:formatCode>_("$"* #,##0.00_);_("$"* \(#,##0.00\);_("$"* "-"??_);_(@_)</c:formatCode>
                <c:ptCount val="40"/>
                <c:pt idx="0">
                  <c:v>16469.693060033016</c:v>
                </c:pt>
                <c:pt idx="1">
                  <c:v>25352.99093472349</c:v>
                </c:pt>
                <c:pt idx="2">
                  <c:v>28883.774945938028</c:v>
                </c:pt>
                <c:pt idx="3">
                  <c:v>41962.502077345518</c:v>
                </c:pt>
                <c:pt idx="4">
                  <c:v>47335.919910478115</c:v>
                </c:pt>
                <c:pt idx="5">
                  <c:v>64417.264718317143</c:v>
                </c:pt>
                <c:pt idx="6">
                  <c:v>71439.774976992165</c:v>
                </c:pt>
                <c:pt idx="7">
                  <c:v>85488.651741865833</c:v>
                </c:pt>
                <c:pt idx="8">
                  <c:v>103119.04672379124</c:v>
                </c:pt>
                <c:pt idx="9">
                  <c:v>103130.84776061329</c:v>
                </c:pt>
                <c:pt idx="10">
                  <c:v>163433.87863433466</c:v>
                </c:pt>
                <c:pt idx="11">
                  <c:v>187186.11641999194</c:v>
                </c:pt>
                <c:pt idx="12">
                  <c:v>182336.87402088987</c:v>
                </c:pt>
                <c:pt idx="13">
                  <c:v>204675.59006088407</c:v>
                </c:pt>
                <c:pt idx="14">
                  <c:v>227476.7561721034</c:v>
                </c:pt>
                <c:pt idx="15">
                  <c:v>292368.69769342121</c:v>
                </c:pt>
                <c:pt idx="16">
                  <c:v>260016.00154316219</c:v>
                </c:pt>
                <c:pt idx="17">
                  <c:v>312406.75430531974</c:v>
                </c:pt>
                <c:pt idx="18">
                  <c:v>335859.56918479071</c:v>
                </c:pt>
                <c:pt idx="19">
                  <c:v>489017.53102286352</c:v>
                </c:pt>
                <c:pt idx="20">
                  <c:v>622232.35656996735</c:v>
                </c:pt>
                <c:pt idx="21">
                  <c:v>631167.49475195073</c:v>
                </c:pt>
                <c:pt idx="22">
                  <c:v>828694.93129195739</c:v>
                </c:pt>
                <c:pt idx="23">
                  <c:v>861126.80379630742</c:v>
                </c:pt>
                <c:pt idx="24">
                  <c:v>968730.0237846364</c:v>
                </c:pt>
                <c:pt idx="25">
                  <c:v>1260602.5190106514</c:v>
                </c:pt>
                <c:pt idx="26">
                  <c:v>1748298.0147981087</c:v>
                </c:pt>
                <c:pt idx="27">
                  <c:v>1962094.7582774162</c:v>
                </c:pt>
                <c:pt idx="28">
                  <c:v>2767309.8626687522</c:v>
                </c:pt>
                <c:pt idx="29">
                  <c:v>2812954.4842665736</c:v>
                </c:pt>
                <c:pt idx="30">
                  <c:v>2168338.3079380072</c:v>
                </c:pt>
                <c:pt idx="31">
                  <c:v>2545648.8192312219</c:v>
                </c:pt>
                <c:pt idx="32">
                  <c:v>2559330.0493583973</c:v>
                </c:pt>
                <c:pt idx="33">
                  <c:v>2726878.2282675388</c:v>
                </c:pt>
                <c:pt idx="34">
                  <c:v>2366205.743726003</c:v>
                </c:pt>
                <c:pt idx="35">
                  <c:v>3007814.4121201742</c:v>
                </c:pt>
                <c:pt idx="36">
                  <c:v>3275119.3897375967</c:v>
                </c:pt>
                <c:pt idx="37">
                  <c:v>3527837.8295633215</c:v>
                </c:pt>
                <c:pt idx="38">
                  <c:v>4584019.415191358</c:v>
                </c:pt>
                <c:pt idx="39">
                  <c:v>4891980.3669719044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893C-4893-A42A-961450622150}"/>
            </c:ext>
          </c:extLst>
        </c:ser>
        <c:ser>
          <c:idx val="77"/>
          <c:order val="77"/>
          <c:tx>
            <c:strRef>
              <c:f>'Red Portfolio simulation'!$CB$3</c:f>
              <c:strCache>
                <c:ptCount val="1"/>
                <c:pt idx="0">
                  <c:v>Sim #79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simulation'!$CB$4:$CB$43</c:f>
              <c:numCache>
                <c:formatCode>_("$"* #,##0.00_);_("$"* \(#,##0.00\);_("$"* "-"??_);_(@_)</c:formatCode>
                <c:ptCount val="40"/>
                <c:pt idx="0">
                  <c:v>21946.31044181003</c:v>
                </c:pt>
                <c:pt idx="1">
                  <c:v>27012.886003217856</c:v>
                </c:pt>
                <c:pt idx="2">
                  <c:v>31743.650266506571</c:v>
                </c:pt>
                <c:pt idx="3">
                  <c:v>50724.616975656652</c:v>
                </c:pt>
                <c:pt idx="4">
                  <c:v>64382.654872609666</c:v>
                </c:pt>
                <c:pt idx="5">
                  <c:v>71553.329194531514</c:v>
                </c:pt>
                <c:pt idx="6">
                  <c:v>79759.74179828359</c:v>
                </c:pt>
                <c:pt idx="7">
                  <c:v>90680.299403875644</c:v>
                </c:pt>
                <c:pt idx="8">
                  <c:v>95195.312845522538</c:v>
                </c:pt>
                <c:pt idx="9">
                  <c:v>106173.91656094807</c:v>
                </c:pt>
                <c:pt idx="10">
                  <c:v>105390.59336687902</c:v>
                </c:pt>
                <c:pt idx="11">
                  <c:v>91289.923692085897</c:v>
                </c:pt>
                <c:pt idx="12">
                  <c:v>110405.72719399084</c:v>
                </c:pt>
                <c:pt idx="13">
                  <c:v>117105.67227625399</c:v>
                </c:pt>
                <c:pt idx="14">
                  <c:v>114613.03049809828</c:v>
                </c:pt>
                <c:pt idx="15">
                  <c:v>127369.06291004349</c:v>
                </c:pt>
                <c:pt idx="16">
                  <c:v>119405.9024173279</c:v>
                </c:pt>
                <c:pt idx="17">
                  <c:v>146465.25846952558</c:v>
                </c:pt>
                <c:pt idx="18">
                  <c:v>144959.00688978829</c:v>
                </c:pt>
                <c:pt idx="19">
                  <c:v>206427.62078465702</c:v>
                </c:pt>
                <c:pt idx="20">
                  <c:v>256149.42372674015</c:v>
                </c:pt>
                <c:pt idx="21">
                  <c:v>286910.96127524279</c:v>
                </c:pt>
                <c:pt idx="22">
                  <c:v>336615.75399831997</c:v>
                </c:pt>
                <c:pt idx="23">
                  <c:v>371233.69927957404</c:v>
                </c:pt>
                <c:pt idx="24">
                  <c:v>362977.25766476314</c:v>
                </c:pt>
                <c:pt idx="25">
                  <c:v>215013.13119891539</c:v>
                </c:pt>
                <c:pt idx="26">
                  <c:v>287340.98234531545</c:v>
                </c:pt>
                <c:pt idx="27">
                  <c:v>451901.671240233</c:v>
                </c:pt>
                <c:pt idx="28">
                  <c:v>432941.62995427108</c:v>
                </c:pt>
                <c:pt idx="29">
                  <c:v>545062.8224395978</c:v>
                </c:pt>
                <c:pt idx="30">
                  <c:v>546753.49008737167</c:v>
                </c:pt>
                <c:pt idx="31">
                  <c:v>718267.48396060977</c:v>
                </c:pt>
                <c:pt idx="32">
                  <c:v>831840.62310837058</c:v>
                </c:pt>
                <c:pt idx="33">
                  <c:v>774984.49826416187</c:v>
                </c:pt>
                <c:pt idx="34">
                  <c:v>837753.40346483921</c:v>
                </c:pt>
                <c:pt idx="35">
                  <c:v>1034080.7966238811</c:v>
                </c:pt>
                <c:pt idx="36">
                  <c:v>1025104.8944056703</c:v>
                </c:pt>
                <c:pt idx="37">
                  <c:v>879865.7043685494</c:v>
                </c:pt>
                <c:pt idx="38">
                  <c:v>1193783.9714650575</c:v>
                </c:pt>
                <c:pt idx="39">
                  <c:v>1476096.484424198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893C-4893-A42A-961450622150}"/>
            </c:ext>
          </c:extLst>
        </c:ser>
        <c:ser>
          <c:idx val="78"/>
          <c:order val="78"/>
          <c:tx>
            <c:strRef>
              <c:f>'Red Portfolio simulation'!$CC$3</c:f>
              <c:strCache>
                <c:ptCount val="1"/>
                <c:pt idx="0">
                  <c:v>Sim #80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simulation'!$CC$4:$CC$43</c:f>
              <c:numCache>
                <c:formatCode>_("$"* #,##0.00_);_("$"* \(#,##0.00\);_("$"* "-"??_);_(@_)</c:formatCode>
                <c:ptCount val="40"/>
                <c:pt idx="0">
                  <c:v>16526.500143600206</c:v>
                </c:pt>
                <c:pt idx="1">
                  <c:v>25141.506111818391</c:v>
                </c:pt>
                <c:pt idx="2">
                  <c:v>34897.158519236691</c:v>
                </c:pt>
                <c:pt idx="3">
                  <c:v>56984.88116369069</c:v>
                </c:pt>
                <c:pt idx="4">
                  <c:v>91169.679945583863</c:v>
                </c:pt>
                <c:pt idx="5">
                  <c:v>90093.973557925056</c:v>
                </c:pt>
                <c:pt idx="6">
                  <c:v>130743.49666445277</c:v>
                </c:pt>
                <c:pt idx="7">
                  <c:v>181605.12977194245</c:v>
                </c:pt>
                <c:pt idx="8">
                  <c:v>263943.09904367232</c:v>
                </c:pt>
                <c:pt idx="9">
                  <c:v>266493.72748453397</c:v>
                </c:pt>
                <c:pt idx="10">
                  <c:v>297618.5552564176</c:v>
                </c:pt>
                <c:pt idx="11">
                  <c:v>384820.16487669619</c:v>
                </c:pt>
                <c:pt idx="12">
                  <c:v>503651.14945866948</c:v>
                </c:pt>
                <c:pt idx="13">
                  <c:v>560473.5184816242</c:v>
                </c:pt>
                <c:pt idx="14">
                  <c:v>568918.11720442749</c:v>
                </c:pt>
                <c:pt idx="15">
                  <c:v>675360.51625213784</c:v>
                </c:pt>
                <c:pt idx="16">
                  <c:v>896946.59469284606</c:v>
                </c:pt>
                <c:pt idx="17">
                  <c:v>1035671.2787835344</c:v>
                </c:pt>
                <c:pt idx="18">
                  <c:v>1202017.239581241</c:v>
                </c:pt>
                <c:pt idx="19">
                  <c:v>1278021.9942905735</c:v>
                </c:pt>
                <c:pt idx="20">
                  <c:v>1543403.2907000894</c:v>
                </c:pt>
                <c:pt idx="21">
                  <c:v>2241996.1929171509</c:v>
                </c:pt>
                <c:pt idx="22">
                  <c:v>1650607.5780938964</c:v>
                </c:pt>
                <c:pt idx="23">
                  <c:v>2261656.1829766571</c:v>
                </c:pt>
                <c:pt idx="24">
                  <c:v>2261946.4123329073</c:v>
                </c:pt>
                <c:pt idx="25">
                  <c:v>2386010.8339465023</c:v>
                </c:pt>
                <c:pt idx="26">
                  <c:v>3060183.4228545884</c:v>
                </c:pt>
                <c:pt idx="27">
                  <c:v>4862812.0881684013</c:v>
                </c:pt>
                <c:pt idx="28">
                  <c:v>5303411.986872456</c:v>
                </c:pt>
                <c:pt idx="29">
                  <c:v>4342644.4819682036</c:v>
                </c:pt>
                <c:pt idx="30">
                  <c:v>5362021.6315470813</c:v>
                </c:pt>
                <c:pt idx="31">
                  <c:v>5378000.6603152948</c:v>
                </c:pt>
                <c:pt idx="32">
                  <c:v>6545846.9948048461</c:v>
                </c:pt>
                <c:pt idx="33">
                  <c:v>6085243.9436257938</c:v>
                </c:pt>
                <c:pt idx="34">
                  <c:v>7355526.2138924217</c:v>
                </c:pt>
                <c:pt idx="35">
                  <c:v>6512420.4480831567</c:v>
                </c:pt>
                <c:pt idx="36">
                  <c:v>6702945.8515310185</c:v>
                </c:pt>
                <c:pt idx="37">
                  <c:v>7523937.9739253884</c:v>
                </c:pt>
                <c:pt idx="38">
                  <c:v>7822438.8304250268</c:v>
                </c:pt>
                <c:pt idx="39">
                  <c:v>11086886.133850355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893C-4893-A42A-961450622150}"/>
            </c:ext>
          </c:extLst>
        </c:ser>
        <c:ser>
          <c:idx val="79"/>
          <c:order val="79"/>
          <c:tx>
            <c:strRef>
              <c:f>'Red Portfolio simulation'!$CD$3</c:f>
              <c:strCache>
                <c:ptCount val="1"/>
                <c:pt idx="0">
                  <c:v>Sim #81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simulation'!$CD$4:$CD$43</c:f>
              <c:numCache>
                <c:formatCode>_("$"* #,##0.00_);_("$"* \(#,##0.00\);_("$"* "-"??_);_(@_)</c:formatCode>
                <c:ptCount val="40"/>
                <c:pt idx="0">
                  <c:v>15083.518558026872</c:v>
                </c:pt>
                <c:pt idx="1">
                  <c:v>18797.302788379304</c:v>
                </c:pt>
                <c:pt idx="2">
                  <c:v>26166.253960158872</c:v>
                </c:pt>
                <c:pt idx="3">
                  <c:v>30210.727312572908</c:v>
                </c:pt>
                <c:pt idx="4">
                  <c:v>40361.904094914549</c:v>
                </c:pt>
                <c:pt idx="5">
                  <c:v>53425.124460995015</c:v>
                </c:pt>
                <c:pt idx="6">
                  <c:v>43896.117772974161</c:v>
                </c:pt>
                <c:pt idx="7">
                  <c:v>59370.921411107549</c:v>
                </c:pt>
                <c:pt idx="8">
                  <c:v>80287.463594265675</c:v>
                </c:pt>
                <c:pt idx="9">
                  <c:v>77254.175401013999</c:v>
                </c:pt>
                <c:pt idx="10">
                  <c:v>103001.65982704483</c:v>
                </c:pt>
                <c:pt idx="11">
                  <c:v>109191.19834199146</c:v>
                </c:pt>
                <c:pt idx="12">
                  <c:v>150599.57088157735</c:v>
                </c:pt>
                <c:pt idx="13">
                  <c:v>170180.21559404454</c:v>
                </c:pt>
                <c:pt idx="14">
                  <c:v>146241.67875433512</c:v>
                </c:pt>
                <c:pt idx="15">
                  <c:v>150501.33894140561</c:v>
                </c:pt>
                <c:pt idx="16">
                  <c:v>193738.94954023056</c:v>
                </c:pt>
                <c:pt idx="17">
                  <c:v>157070.53774448004</c:v>
                </c:pt>
                <c:pt idx="18">
                  <c:v>144617.12180821787</c:v>
                </c:pt>
                <c:pt idx="19">
                  <c:v>147793.06771799328</c:v>
                </c:pt>
                <c:pt idx="20">
                  <c:v>152954.57538402031</c:v>
                </c:pt>
                <c:pt idx="21">
                  <c:v>216580.52844028885</c:v>
                </c:pt>
                <c:pt idx="22">
                  <c:v>282058.99236518453</c:v>
                </c:pt>
                <c:pt idx="23">
                  <c:v>362384.54852688167</c:v>
                </c:pt>
                <c:pt idx="24">
                  <c:v>365731.8096938128</c:v>
                </c:pt>
                <c:pt idx="25">
                  <c:v>527030.29392975778</c:v>
                </c:pt>
                <c:pt idx="26">
                  <c:v>488326.47721490328</c:v>
                </c:pt>
                <c:pt idx="27">
                  <c:v>370124.21354604664</c:v>
                </c:pt>
                <c:pt idx="28">
                  <c:v>461509.34290557494</c:v>
                </c:pt>
                <c:pt idx="29">
                  <c:v>426118.55226848746</c:v>
                </c:pt>
                <c:pt idx="30">
                  <c:v>478696.21235827723</c:v>
                </c:pt>
                <c:pt idx="31">
                  <c:v>510649.39629815542</c:v>
                </c:pt>
                <c:pt idx="32">
                  <c:v>592352.27227067505</c:v>
                </c:pt>
                <c:pt idx="33">
                  <c:v>722010.33488722332</c:v>
                </c:pt>
                <c:pt idx="34">
                  <c:v>751387.38509576127</c:v>
                </c:pt>
                <c:pt idx="35">
                  <c:v>671470.69590957661</c:v>
                </c:pt>
                <c:pt idx="36">
                  <c:v>674537.02701857302</c:v>
                </c:pt>
                <c:pt idx="37">
                  <c:v>805211.08536409913</c:v>
                </c:pt>
                <c:pt idx="38">
                  <c:v>835085.0783169741</c:v>
                </c:pt>
                <c:pt idx="39">
                  <c:v>971433.1556280324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893C-4893-A42A-961450622150}"/>
            </c:ext>
          </c:extLst>
        </c:ser>
        <c:ser>
          <c:idx val="80"/>
          <c:order val="80"/>
          <c:tx>
            <c:strRef>
              <c:f>'Red Portfolio simulation'!$CE$3</c:f>
              <c:strCache>
                <c:ptCount val="1"/>
                <c:pt idx="0">
                  <c:v>Sim #82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simulation'!$CE$4:$CE$43</c:f>
              <c:numCache>
                <c:formatCode>_("$"* #,##0.00_);_("$"* \(#,##0.00\);_("$"* "-"??_);_(@_)</c:formatCode>
                <c:ptCount val="40"/>
                <c:pt idx="0">
                  <c:v>17487.680941845298</c:v>
                </c:pt>
                <c:pt idx="1">
                  <c:v>29310.0177843452</c:v>
                </c:pt>
                <c:pt idx="2">
                  <c:v>38310.794572508137</c:v>
                </c:pt>
                <c:pt idx="3">
                  <c:v>36386.849532430628</c:v>
                </c:pt>
                <c:pt idx="4">
                  <c:v>32282.03768469928</c:v>
                </c:pt>
                <c:pt idx="5">
                  <c:v>41847.637835584195</c:v>
                </c:pt>
                <c:pt idx="6">
                  <c:v>46907.553025072521</c:v>
                </c:pt>
                <c:pt idx="7">
                  <c:v>72480.239237999704</c:v>
                </c:pt>
                <c:pt idx="8">
                  <c:v>94632.56078426259</c:v>
                </c:pt>
                <c:pt idx="9">
                  <c:v>100438.40842730938</c:v>
                </c:pt>
                <c:pt idx="10">
                  <c:v>127278.45891085596</c:v>
                </c:pt>
                <c:pt idx="11">
                  <c:v>113668.38258221684</c:v>
                </c:pt>
                <c:pt idx="12">
                  <c:v>140795.68665305147</c:v>
                </c:pt>
                <c:pt idx="13">
                  <c:v>150221.25106376669</c:v>
                </c:pt>
                <c:pt idx="14">
                  <c:v>231654.67306650346</c:v>
                </c:pt>
                <c:pt idx="15">
                  <c:v>357892.54190354538</c:v>
                </c:pt>
                <c:pt idx="16">
                  <c:v>337465.90858975053</c:v>
                </c:pt>
                <c:pt idx="17">
                  <c:v>447118.26339589368</c:v>
                </c:pt>
                <c:pt idx="18">
                  <c:v>446219.64077825123</c:v>
                </c:pt>
                <c:pt idx="19">
                  <c:v>591469.28594245831</c:v>
                </c:pt>
                <c:pt idx="20">
                  <c:v>762699.36829088756</c:v>
                </c:pt>
                <c:pt idx="21">
                  <c:v>960871.31118181744</c:v>
                </c:pt>
                <c:pt idx="22">
                  <c:v>1058425.5390644749</c:v>
                </c:pt>
                <c:pt idx="23">
                  <c:v>939717.67059839761</c:v>
                </c:pt>
                <c:pt idx="24">
                  <c:v>1043836.9733825038</c:v>
                </c:pt>
                <c:pt idx="25">
                  <c:v>1236471.9565013871</c:v>
                </c:pt>
                <c:pt idx="26">
                  <c:v>1311754.9024494407</c:v>
                </c:pt>
                <c:pt idx="27">
                  <c:v>1388465.3257811519</c:v>
                </c:pt>
                <c:pt idx="28">
                  <c:v>1439881.4821044551</c:v>
                </c:pt>
                <c:pt idx="29">
                  <c:v>1970087.7611264784</c:v>
                </c:pt>
                <c:pt idx="30">
                  <c:v>2402906.9675461161</c:v>
                </c:pt>
                <c:pt idx="31">
                  <c:v>2772902.0317709381</c:v>
                </c:pt>
                <c:pt idx="32">
                  <c:v>2912870.8037858768</c:v>
                </c:pt>
                <c:pt idx="33">
                  <c:v>4701582.2041224902</c:v>
                </c:pt>
                <c:pt idx="34">
                  <c:v>6246471.5439745719</c:v>
                </c:pt>
                <c:pt idx="35">
                  <c:v>5286545.82567582</c:v>
                </c:pt>
                <c:pt idx="36">
                  <c:v>6375026.2571700355</c:v>
                </c:pt>
                <c:pt idx="37">
                  <c:v>7436284.9908453701</c:v>
                </c:pt>
                <c:pt idx="38">
                  <c:v>4355373.1344358018</c:v>
                </c:pt>
                <c:pt idx="39">
                  <c:v>5545465.3563641151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893C-4893-A42A-961450622150}"/>
            </c:ext>
          </c:extLst>
        </c:ser>
        <c:ser>
          <c:idx val="81"/>
          <c:order val="81"/>
          <c:tx>
            <c:strRef>
              <c:f>'Red Portfolio simulation'!$CF$3</c:f>
              <c:strCache>
                <c:ptCount val="1"/>
                <c:pt idx="0">
                  <c:v>Sim #83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simulation'!$CF$4:$CF$43</c:f>
              <c:numCache>
                <c:formatCode>_("$"* #,##0.00_);_("$"* \(#,##0.00\);_("$"* "-"??_);_(@_)</c:formatCode>
                <c:ptCount val="40"/>
                <c:pt idx="0">
                  <c:v>19870.237949076665</c:v>
                </c:pt>
                <c:pt idx="1">
                  <c:v>30248.342165013055</c:v>
                </c:pt>
                <c:pt idx="2">
                  <c:v>42772.508071862394</c:v>
                </c:pt>
                <c:pt idx="3">
                  <c:v>57654.454762754511</c:v>
                </c:pt>
                <c:pt idx="4">
                  <c:v>79577.679014423309</c:v>
                </c:pt>
                <c:pt idx="5">
                  <c:v>102638.53193855725</c:v>
                </c:pt>
                <c:pt idx="6">
                  <c:v>111458.7775706359</c:v>
                </c:pt>
                <c:pt idx="7">
                  <c:v>122403.62810546964</c:v>
                </c:pt>
                <c:pt idx="8">
                  <c:v>154781.69121207431</c:v>
                </c:pt>
                <c:pt idx="9">
                  <c:v>205025.77097208999</c:v>
                </c:pt>
                <c:pt idx="10">
                  <c:v>219731.39552264253</c:v>
                </c:pt>
                <c:pt idx="11">
                  <c:v>256934.13942546642</c:v>
                </c:pt>
                <c:pt idx="12">
                  <c:v>290230.64252184943</c:v>
                </c:pt>
                <c:pt idx="13">
                  <c:v>308260.35308944731</c:v>
                </c:pt>
                <c:pt idx="14">
                  <c:v>364671.55222368118</c:v>
                </c:pt>
                <c:pt idx="15">
                  <c:v>333112.29566174245</c:v>
                </c:pt>
                <c:pt idx="16">
                  <c:v>445208.43737239722</c:v>
                </c:pt>
                <c:pt idx="17">
                  <c:v>408597.06435643777</c:v>
                </c:pt>
                <c:pt idx="18">
                  <c:v>381859.78612736665</c:v>
                </c:pt>
                <c:pt idx="19">
                  <c:v>389516.52071841463</c:v>
                </c:pt>
                <c:pt idx="20">
                  <c:v>534436.21603987261</c:v>
                </c:pt>
                <c:pt idx="21">
                  <c:v>833476.48872691917</c:v>
                </c:pt>
                <c:pt idx="22">
                  <c:v>998954.38478973892</c:v>
                </c:pt>
                <c:pt idx="23">
                  <c:v>1037325.2007196512</c:v>
                </c:pt>
                <c:pt idx="24">
                  <c:v>1200109.0452735531</c:v>
                </c:pt>
                <c:pt idx="25">
                  <c:v>1022147.95496306</c:v>
                </c:pt>
                <c:pt idx="26">
                  <c:v>933427.13414260163</c:v>
                </c:pt>
                <c:pt idx="27">
                  <c:v>1140706.5501013591</c:v>
                </c:pt>
                <c:pt idx="28">
                  <c:v>1209097.990608403</c:v>
                </c:pt>
                <c:pt idx="29">
                  <c:v>1672476.7412939584</c:v>
                </c:pt>
                <c:pt idx="30">
                  <c:v>2018300.4865519628</c:v>
                </c:pt>
                <c:pt idx="31">
                  <c:v>1925730.2469745339</c:v>
                </c:pt>
                <c:pt idx="32">
                  <c:v>1633280.5257722074</c:v>
                </c:pt>
                <c:pt idx="33">
                  <c:v>2306236.5195706221</c:v>
                </c:pt>
                <c:pt idx="34">
                  <c:v>2898779.4886073815</c:v>
                </c:pt>
                <c:pt idx="35">
                  <c:v>3626946.982614696</c:v>
                </c:pt>
                <c:pt idx="36">
                  <c:v>4619103.8140417803</c:v>
                </c:pt>
                <c:pt idx="37">
                  <c:v>4296638.4758892991</c:v>
                </c:pt>
                <c:pt idx="38">
                  <c:v>5603661.5842998577</c:v>
                </c:pt>
                <c:pt idx="39">
                  <c:v>7845397.5057082949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893C-4893-A42A-961450622150}"/>
            </c:ext>
          </c:extLst>
        </c:ser>
        <c:ser>
          <c:idx val="82"/>
          <c:order val="82"/>
          <c:tx>
            <c:strRef>
              <c:f>'Red Portfolio simulation'!$CG$3</c:f>
              <c:strCache>
                <c:ptCount val="1"/>
                <c:pt idx="0">
                  <c:v>Sim #84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simulation'!$CG$4:$CG$43</c:f>
              <c:numCache>
                <c:formatCode>_("$"* #,##0.00_);_("$"* \(#,##0.00\);_("$"* "-"??_);_(@_)</c:formatCode>
                <c:ptCount val="40"/>
                <c:pt idx="0">
                  <c:v>14183.846266375138</c:v>
                </c:pt>
                <c:pt idx="1">
                  <c:v>28913.947402584119</c:v>
                </c:pt>
                <c:pt idx="2">
                  <c:v>31161.724302342423</c:v>
                </c:pt>
                <c:pt idx="3">
                  <c:v>44857.327005352126</c:v>
                </c:pt>
                <c:pt idx="4">
                  <c:v>58653.2647190024</c:v>
                </c:pt>
                <c:pt idx="5">
                  <c:v>82949.503701509559</c:v>
                </c:pt>
                <c:pt idx="6">
                  <c:v>111030.18405522965</c:v>
                </c:pt>
                <c:pt idx="7">
                  <c:v>143920.22785292513</c:v>
                </c:pt>
                <c:pt idx="8">
                  <c:v>163102.86559892687</c:v>
                </c:pt>
                <c:pt idx="9">
                  <c:v>219753.71500182187</c:v>
                </c:pt>
                <c:pt idx="10">
                  <c:v>256334.49181069992</c:v>
                </c:pt>
                <c:pt idx="11">
                  <c:v>308566.77499287156</c:v>
                </c:pt>
                <c:pt idx="12">
                  <c:v>289471.93278124562</c:v>
                </c:pt>
                <c:pt idx="13">
                  <c:v>323255.7178186244</c:v>
                </c:pt>
                <c:pt idx="14">
                  <c:v>292033.62494124926</c:v>
                </c:pt>
                <c:pt idx="15">
                  <c:v>399004.16041601769</c:v>
                </c:pt>
                <c:pt idx="16">
                  <c:v>483040.39859692421</c:v>
                </c:pt>
                <c:pt idx="17">
                  <c:v>599600.6889990347</c:v>
                </c:pt>
                <c:pt idx="18">
                  <c:v>771896.58832072734</c:v>
                </c:pt>
                <c:pt idx="19">
                  <c:v>823535.09355968423</c:v>
                </c:pt>
                <c:pt idx="20">
                  <c:v>765842.9144597007</c:v>
                </c:pt>
                <c:pt idx="21">
                  <c:v>1044882.114730377</c:v>
                </c:pt>
                <c:pt idx="22">
                  <c:v>1110283.2457294527</c:v>
                </c:pt>
                <c:pt idx="23">
                  <c:v>1565382.3045339037</c:v>
                </c:pt>
                <c:pt idx="24">
                  <c:v>1864071.0135415776</c:v>
                </c:pt>
                <c:pt idx="25">
                  <c:v>1973616.8128335143</c:v>
                </c:pt>
                <c:pt idx="26">
                  <c:v>2152220.5750332386</c:v>
                </c:pt>
                <c:pt idx="27">
                  <c:v>2723522.6710782</c:v>
                </c:pt>
                <c:pt idx="28">
                  <c:v>3534213.5968460254</c:v>
                </c:pt>
                <c:pt idx="29">
                  <c:v>2512912.6902837292</c:v>
                </c:pt>
                <c:pt idx="30">
                  <c:v>2361436.6285148538</c:v>
                </c:pt>
                <c:pt idx="31">
                  <c:v>2117163.8362820996</c:v>
                </c:pt>
                <c:pt idx="32">
                  <c:v>2289050.9022983382</c:v>
                </c:pt>
                <c:pt idx="33">
                  <c:v>2445894.4388935282</c:v>
                </c:pt>
                <c:pt idx="34">
                  <c:v>2777312.3044457603</c:v>
                </c:pt>
                <c:pt idx="35">
                  <c:v>3548731.2710878775</c:v>
                </c:pt>
                <c:pt idx="36">
                  <c:v>3427617.5542320297</c:v>
                </c:pt>
                <c:pt idx="37">
                  <c:v>4162653.4537945152</c:v>
                </c:pt>
                <c:pt idx="38">
                  <c:v>5404469.92035833</c:v>
                </c:pt>
                <c:pt idx="39">
                  <c:v>6869244.5810803371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893C-4893-A42A-961450622150}"/>
            </c:ext>
          </c:extLst>
        </c:ser>
        <c:ser>
          <c:idx val="83"/>
          <c:order val="83"/>
          <c:tx>
            <c:strRef>
              <c:f>'Red Portfolio simulation'!$CH$3</c:f>
              <c:strCache>
                <c:ptCount val="1"/>
                <c:pt idx="0">
                  <c:v>Sim #85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simulation'!$CH$4:$CH$43</c:f>
              <c:numCache>
                <c:formatCode>_("$"* #,##0.00_);_("$"* \(#,##0.00\);_("$"* "-"??_);_(@_)</c:formatCode>
                <c:ptCount val="40"/>
                <c:pt idx="0">
                  <c:v>17375.453962442451</c:v>
                </c:pt>
                <c:pt idx="1">
                  <c:v>23620.656498286189</c:v>
                </c:pt>
                <c:pt idx="2">
                  <c:v>44483.091210753504</c:v>
                </c:pt>
                <c:pt idx="3">
                  <c:v>67013.926829408883</c:v>
                </c:pt>
                <c:pt idx="4">
                  <c:v>50638.014796207644</c:v>
                </c:pt>
                <c:pt idx="5">
                  <c:v>68375.504920690611</c:v>
                </c:pt>
                <c:pt idx="6">
                  <c:v>55481.457558863782</c:v>
                </c:pt>
                <c:pt idx="7">
                  <c:v>50954.051769767801</c:v>
                </c:pt>
                <c:pt idx="8">
                  <c:v>58395.536705295199</c:v>
                </c:pt>
                <c:pt idx="9">
                  <c:v>61627.957619040448</c:v>
                </c:pt>
                <c:pt idx="10">
                  <c:v>78058.148850013516</c:v>
                </c:pt>
                <c:pt idx="11">
                  <c:v>102346.48161448495</c:v>
                </c:pt>
                <c:pt idx="12">
                  <c:v>121856.07454209535</c:v>
                </c:pt>
                <c:pt idx="13">
                  <c:v>129229.40040388188</c:v>
                </c:pt>
                <c:pt idx="14">
                  <c:v>160485.20318966263</c:v>
                </c:pt>
                <c:pt idx="15">
                  <c:v>185727.02854993724</c:v>
                </c:pt>
                <c:pt idx="16">
                  <c:v>277820.5244454139</c:v>
                </c:pt>
                <c:pt idx="17">
                  <c:v>259539.83525848592</c:v>
                </c:pt>
                <c:pt idx="18">
                  <c:v>343954.72757823038</c:v>
                </c:pt>
                <c:pt idx="19">
                  <c:v>363296.78198324877</c:v>
                </c:pt>
                <c:pt idx="20">
                  <c:v>478714.73499822267</c:v>
                </c:pt>
                <c:pt idx="21">
                  <c:v>552773.05314407975</c:v>
                </c:pt>
                <c:pt idx="22">
                  <c:v>662674.99359151931</c:v>
                </c:pt>
                <c:pt idx="23">
                  <c:v>508643.4222280106</c:v>
                </c:pt>
                <c:pt idx="24">
                  <c:v>606915.87295329513</c:v>
                </c:pt>
                <c:pt idx="25">
                  <c:v>624311.55389963929</c:v>
                </c:pt>
                <c:pt idx="26">
                  <c:v>728594.60323676153</c:v>
                </c:pt>
                <c:pt idx="27">
                  <c:v>493073.49387882103</c:v>
                </c:pt>
                <c:pt idx="28">
                  <c:v>500521.90325693262</c:v>
                </c:pt>
                <c:pt idx="29">
                  <c:v>543954.65232551808</c:v>
                </c:pt>
                <c:pt idx="30">
                  <c:v>760350.12464847695</c:v>
                </c:pt>
                <c:pt idx="31">
                  <c:v>769431.98328230041</c:v>
                </c:pt>
                <c:pt idx="32">
                  <c:v>968511.91632710595</c:v>
                </c:pt>
                <c:pt idx="33">
                  <c:v>972356.05498444964</c:v>
                </c:pt>
                <c:pt idx="34">
                  <c:v>1118146.0855857604</c:v>
                </c:pt>
                <c:pt idx="35">
                  <c:v>1228563.2292676724</c:v>
                </c:pt>
                <c:pt idx="36">
                  <c:v>1944642.7640083074</c:v>
                </c:pt>
                <c:pt idx="37">
                  <c:v>3018746.2619844554</c:v>
                </c:pt>
                <c:pt idx="38">
                  <c:v>3796407.1659869608</c:v>
                </c:pt>
                <c:pt idx="39">
                  <c:v>3602397.5332134753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893C-4893-A42A-961450622150}"/>
            </c:ext>
          </c:extLst>
        </c:ser>
        <c:ser>
          <c:idx val="84"/>
          <c:order val="84"/>
          <c:tx>
            <c:strRef>
              <c:f>'Red Portfolio simulation'!$CI$3</c:f>
              <c:strCache>
                <c:ptCount val="1"/>
                <c:pt idx="0">
                  <c:v>Sim #86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simulation'!$CI$4:$CI$43</c:f>
              <c:numCache>
                <c:formatCode>_("$"* #,##0.00_);_("$"* \(#,##0.00\);_("$"* "-"??_);_(@_)</c:formatCode>
                <c:ptCount val="40"/>
                <c:pt idx="0">
                  <c:v>14171.751809842632</c:v>
                </c:pt>
                <c:pt idx="1">
                  <c:v>17985.301168643011</c:v>
                </c:pt>
                <c:pt idx="2">
                  <c:v>28344.065754743518</c:v>
                </c:pt>
                <c:pt idx="3">
                  <c:v>36731.71596682143</c:v>
                </c:pt>
                <c:pt idx="4">
                  <c:v>44662.973668923441</c:v>
                </c:pt>
                <c:pt idx="5">
                  <c:v>43289.888977223236</c:v>
                </c:pt>
                <c:pt idx="6">
                  <c:v>58453.353793333088</c:v>
                </c:pt>
                <c:pt idx="7">
                  <c:v>73786.50826863879</c:v>
                </c:pt>
                <c:pt idx="8">
                  <c:v>81550.627024056099</c:v>
                </c:pt>
                <c:pt idx="9">
                  <c:v>83363.314720611394</c:v>
                </c:pt>
                <c:pt idx="10">
                  <c:v>107537.2595897576</c:v>
                </c:pt>
                <c:pt idx="11">
                  <c:v>127084.13756296993</c:v>
                </c:pt>
                <c:pt idx="12">
                  <c:v>158614.30910042347</c:v>
                </c:pt>
                <c:pt idx="13">
                  <c:v>180386.19714345378</c:v>
                </c:pt>
                <c:pt idx="14">
                  <c:v>279455.60111127957</c:v>
                </c:pt>
                <c:pt idx="15">
                  <c:v>351417.65127359581</c:v>
                </c:pt>
                <c:pt idx="16">
                  <c:v>460630.56197513681</c:v>
                </c:pt>
                <c:pt idx="17">
                  <c:v>586479.97198796715</c:v>
                </c:pt>
                <c:pt idx="18">
                  <c:v>672467.52351498278</c:v>
                </c:pt>
                <c:pt idx="19">
                  <c:v>946486.19075682503</c:v>
                </c:pt>
                <c:pt idx="20">
                  <c:v>1354830.849448496</c:v>
                </c:pt>
                <c:pt idx="21">
                  <c:v>1416209.0380820935</c:v>
                </c:pt>
                <c:pt idx="22">
                  <c:v>1099207.521728233</c:v>
                </c:pt>
                <c:pt idx="23">
                  <c:v>1043437.8292338023</c:v>
                </c:pt>
                <c:pt idx="24">
                  <c:v>1121648.9687882331</c:v>
                </c:pt>
                <c:pt idx="25">
                  <c:v>1413837.2600171643</c:v>
                </c:pt>
                <c:pt idx="26">
                  <c:v>1358440.425149302</c:v>
                </c:pt>
                <c:pt idx="27">
                  <c:v>1520158.4782839136</c:v>
                </c:pt>
                <c:pt idx="28">
                  <c:v>1878809.0733109878</c:v>
                </c:pt>
                <c:pt idx="29">
                  <c:v>1679313.7172107361</c:v>
                </c:pt>
                <c:pt idx="30">
                  <c:v>1616942.8225875017</c:v>
                </c:pt>
                <c:pt idx="31">
                  <c:v>2112688.9939614586</c:v>
                </c:pt>
                <c:pt idx="32">
                  <c:v>1953594.7322274912</c:v>
                </c:pt>
                <c:pt idx="33">
                  <c:v>2377109.0440747687</c:v>
                </c:pt>
                <c:pt idx="34">
                  <c:v>2414269.7498068814</c:v>
                </c:pt>
                <c:pt idx="35">
                  <c:v>2712029.6540437746</c:v>
                </c:pt>
                <c:pt idx="36">
                  <c:v>4464220.0604074681</c:v>
                </c:pt>
                <c:pt idx="37">
                  <c:v>5247558.4927624697</c:v>
                </c:pt>
                <c:pt idx="38">
                  <c:v>5727234.3159743631</c:v>
                </c:pt>
                <c:pt idx="39">
                  <c:v>5477527.8534543561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893C-4893-A42A-961450622150}"/>
            </c:ext>
          </c:extLst>
        </c:ser>
        <c:ser>
          <c:idx val="85"/>
          <c:order val="85"/>
          <c:tx>
            <c:strRef>
              <c:f>'Red Portfolio simulation'!$CJ$3</c:f>
              <c:strCache>
                <c:ptCount val="1"/>
                <c:pt idx="0">
                  <c:v>Sim #87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simulation'!$CJ$4:$CJ$43</c:f>
              <c:numCache>
                <c:formatCode>_("$"* #,##0.00_);_("$"* \(#,##0.00\);_("$"* "-"??_);_(@_)</c:formatCode>
                <c:ptCount val="40"/>
                <c:pt idx="0">
                  <c:v>19168.72102011348</c:v>
                </c:pt>
                <c:pt idx="1">
                  <c:v>18883.313822783926</c:v>
                </c:pt>
                <c:pt idx="2">
                  <c:v>29826.345519148425</c:v>
                </c:pt>
                <c:pt idx="3">
                  <c:v>21543.115615165949</c:v>
                </c:pt>
                <c:pt idx="4">
                  <c:v>29500.820925128854</c:v>
                </c:pt>
                <c:pt idx="5">
                  <c:v>44523.034213956133</c:v>
                </c:pt>
                <c:pt idx="6">
                  <c:v>48900.159540367633</c:v>
                </c:pt>
                <c:pt idx="7">
                  <c:v>57832.259931795306</c:v>
                </c:pt>
                <c:pt idx="8">
                  <c:v>66023.424005388297</c:v>
                </c:pt>
                <c:pt idx="9">
                  <c:v>72546.772884917838</c:v>
                </c:pt>
                <c:pt idx="10">
                  <c:v>84514.486775513375</c:v>
                </c:pt>
                <c:pt idx="11">
                  <c:v>101004.24261632629</c:v>
                </c:pt>
                <c:pt idx="12">
                  <c:v>130390.02668996261</c:v>
                </c:pt>
                <c:pt idx="13">
                  <c:v>167815.98208873786</c:v>
                </c:pt>
                <c:pt idx="14">
                  <c:v>280197.05166745943</c:v>
                </c:pt>
                <c:pt idx="15">
                  <c:v>318388.48096100159</c:v>
                </c:pt>
                <c:pt idx="16">
                  <c:v>373372.13731161365</c:v>
                </c:pt>
                <c:pt idx="17">
                  <c:v>494569.37063884002</c:v>
                </c:pt>
                <c:pt idx="18">
                  <c:v>519547.00480941148</c:v>
                </c:pt>
                <c:pt idx="19">
                  <c:v>501548.01238017529</c:v>
                </c:pt>
                <c:pt idx="20">
                  <c:v>574154.54693899408</c:v>
                </c:pt>
                <c:pt idx="21">
                  <c:v>810521.37256713398</c:v>
                </c:pt>
                <c:pt idx="22">
                  <c:v>1235294.2581655451</c:v>
                </c:pt>
                <c:pt idx="23">
                  <c:v>1559335.5495753379</c:v>
                </c:pt>
                <c:pt idx="24">
                  <c:v>1954161.9818563699</c:v>
                </c:pt>
                <c:pt idx="25">
                  <c:v>2673734.8874721741</c:v>
                </c:pt>
                <c:pt idx="26">
                  <c:v>2657791.8025555969</c:v>
                </c:pt>
                <c:pt idx="27">
                  <c:v>2932459.601541915</c:v>
                </c:pt>
                <c:pt idx="28">
                  <c:v>3485831.6784876222</c:v>
                </c:pt>
                <c:pt idx="29">
                  <c:v>3911865.3919420531</c:v>
                </c:pt>
                <c:pt idx="30">
                  <c:v>5152953.1363406284</c:v>
                </c:pt>
                <c:pt idx="31">
                  <c:v>4387549.8814043291</c:v>
                </c:pt>
                <c:pt idx="32">
                  <c:v>4969210.8483003834</c:v>
                </c:pt>
                <c:pt idx="33">
                  <c:v>5303201.2723200759</c:v>
                </c:pt>
                <c:pt idx="34">
                  <c:v>4274971.8248585584</c:v>
                </c:pt>
                <c:pt idx="35">
                  <c:v>5490495.8905652957</c:v>
                </c:pt>
                <c:pt idx="36">
                  <c:v>5194159.2514287103</c:v>
                </c:pt>
                <c:pt idx="37">
                  <c:v>4792690.6240259791</c:v>
                </c:pt>
                <c:pt idx="38">
                  <c:v>5446492.3886373183</c:v>
                </c:pt>
                <c:pt idx="39">
                  <c:v>7827867.5511157885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893C-4893-A42A-961450622150}"/>
            </c:ext>
          </c:extLst>
        </c:ser>
        <c:ser>
          <c:idx val="86"/>
          <c:order val="86"/>
          <c:tx>
            <c:strRef>
              <c:f>'Red Portfolio simulation'!$CK$3</c:f>
              <c:strCache>
                <c:ptCount val="1"/>
                <c:pt idx="0">
                  <c:v>Sim #88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simulation'!$CK$4:$CK$43</c:f>
              <c:numCache>
                <c:formatCode>_("$"* #,##0.00_);_("$"* \(#,##0.00\);_("$"* "-"??_);_(@_)</c:formatCode>
                <c:ptCount val="40"/>
                <c:pt idx="0">
                  <c:v>14340.187929627642</c:v>
                </c:pt>
                <c:pt idx="1">
                  <c:v>21905.913644224198</c:v>
                </c:pt>
                <c:pt idx="2">
                  <c:v>35757.241642374036</c:v>
                </c:pt>
                <c:pt idx="3">
                  <c:v>48088.289194801298</c:v>
                </c:pt>
                <c:pt idx="4">
                  <c:v>72653.303315490077</c:v>
                </c:pt>
                <c:pt idx="5">
                  <c:v>71150.56290596613</c:v>
                </c:pt>
                <c:pt idx="6">
                  <c:v>74979.264678571315</c:v>
                </c:pt>
                <c:pt idx="7">
                  <c:v>86853.688004524694</c:v>
                </c:pt>
                <c:pt idx="8">
                  <c:v>122882.22920490365</c:v>
                </c:pt>
                <c:pt idx="9">
                  <c:v>130968.38427369649</c:v>
                </c:pt>
                <c:pt idx="10">
                  <c:v>121673.75710627947</c:v>
                </c:pt>
                <c:pt idx="11">
                  <c:v>133988.40150513808</c:v>
                </c:pt>
                <c:pt idx="12">
                  <c:v>194830.47004545375</c:v>
                </c:pt>
                <c:pt idx="13">
                  <c:v>294696.90172108327</c:v>
                </c:pt>
                <c:pt idx="14">
                  <c:v>359777.78664486919</c:v>
                </c:pt>
                <c:pt idx="15">
                  <c:v>430312.42898521811</c:v>
                </c:pt>
                <c:pt idx="16">
                  <c:v>512710.95330906584</c:v>
                </c:pt>
                <c:pt idx="17">
                  <c:v>625585.09600053797</c:v>
                </c:pt>
                <c:pt idx="18">
                  <c:v>710041.66403756093</c:v>
                </c:pt>
                <c:pt idx="19">
                  <c:v>735704.00538908516</c:v>
                </c:pt>
                <c:pt idx="20">
                  <c:v>911634.80937591381</c:v>
                </c:pt>
                <c:pt idx="21">
                  <c:v>1154899.3399477159</c:v>
                </c:pt>
                <c:pt idx="22">
                  <c:v>1244612.9391041752</c:v>
                </c:pt>
                <c:pt idx="23">
                  <c:v>1492759.9278562956</c:v>
                </c:pt>
                <c:pt idx="24">
                  <c:v>2358787.0822843132</c:v>
                </c:pt>
                <c:pt idx="25">
                  <c:v>2226861.6553231515</c:v>
                </c:pt>
                <c:pt idx="26">
                  <c:v>2248675.7293200721</c:v>
                </c:pt>
                <c:pt idx="27">
                  <c:v>2761927.7966324249</c:v>
                </c:pt>
                <c:pt idx="28">
                  <c:v>2805432.8440341884</c:v>
                </c:pt>
                <c:pt idx="29">
                  <c:v>3858347.2928710748</c:v>
                </c:pt>
                <c:pt idx="30">
                  <c:v>4110242.1604928649</c:v>
                </c:pt>
                <c:pt idx="31">
                  <c:v>4476307.8383153668</c:v>
                </c:pt>
                <c:pt idx="32">
                  <c:v>4480158.1999705583</c:v>
                </c:pt>
                <c:pt idx="33">
                  <c:v>5993121.6398274945</c:v>
                </c:pt>
                <c:pt idx="34">
                  <c:v>5584628.836557975</c:v>
                </c:pt>
                <c:pt idx="35">
                  <c:v>7981494.7197742909</c:v>
                </c:pt>
                <c:pt idx="36">
                  <c:v>10564492.586653885</c:v>
                </c:pt>
                <c:pt idx="37">
                  <c:v>13178239.923843252</c:v>
                </c:pt>
                <c:pt idx="38">
                  <c:v>13606968.457606765</c:v>
                </c:pt>
                <c:pt idx="39">
                  <c:v>18285532.255331796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893C-4893-A42A-961450622150}"/>
            </c:ext>
          </c:extLst>
        </c:ser>
        <c:ser>
          <c:idx val="87"/>
          <c:order val="87"/>
          <c:tx>
            <c:strRef>
              <c:f>'Red Portfolio simulation'!$CL$3</c:f>
              <c:strCache>
                <c:ptCount val="1"/>
                <c:pt idx="0">
                  <c:v>Sim #89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simulation'!$CL$4:$CL$43</c:f>
              <c:numCache>
                <c:formatCode>_("$"* #,##0.00_);_("$"* \(#,##0.00\);_("$"* "-"??_);_(@_)</c:formatCode>
                <c:ptCount val="40"/>
                <c:pt idx="0">
                  <c:v>17758.327490326064</c:v>
                </c:pt>
                <c:pt idx="1">
                  <c:v>25200.125772077077</c:v>
                </c:pt>
                <c:pt idx="2">
                  <c:v>27746.859278562471</c:v>
                </c:pt>
                <c:pt idx="3">
                  <c:v>36412.454266349509</c:v>
                </c:pt>
                <c:pt idx="4">
                  <c:v>47434.630418511559</c:v>
                </c:pt>
                <c:pt idx="5">
                  <c:v>61780.242838072918</c:v>
                </c:pt>
                <c:pt idx="6">
                  <c:v>78342.80045467196</c:v>
                </c:pt>
                <c:pt idx="7">
                  <c:v>92069.990490565382</c:v>
                </c:pt>
                <c:pt idx="8">
                  <c:v>114587.44120347267</c:v>
                </c:pt>
                <c:pt idx="9">
                  <c:v>144181.61068721279</c:v>
                </c:pt>
                <c:pt idx="10">
                  <c:v>137598.35628854702</c:v>
                </c:pt>
                <c:pt idx="11">
                  <c:v>178481.95886427799</c:v>
                </c:pt>
                <c:pt idx="12">
                  <c:v>201207.63230242467</c:v>
                </c:pt>
                <c:pt idx="13">
                  <c:v>299956.34727253718</c:v>
                </c:pt>
                <c:pt idx="14">
                  <c:v>420372.49240740272</c:v>
                </c:pt>
                <c:pt idx="15">
                  <c:v>552045.50591854751</c:v>
                </c:pt>
                <c:pt idx="16">
                  <c:v>538194.62435224489</c:v>
                </c:pt>
                <c:pt idx="17">
                  <c:v>521542.41579690354</c:v>
                </c:pt>
                <c:pt idx="18">
                  <c:v>642361.30937191972</c:v>
                </c:pt>
                <c:pt idx="19">
                  <c:v>609854.44606310502</c:v>
                </c:pt>
                <c:pt idx="20">
                  <c:v>627280.96642453154</c:v>
                </c:pt>
                <c:pt idx="21">
                  <c:v>575856.19411935634</c:v>
                </c:pt>
                <c:pt idx="22">
                  <c:v>601692.60173288686</c:v>
                </c:pt>
                <c:pt idx="23">
                  <c:v>728356.8686131218</c:v>
                </c:pt>
                <c:pt idx="24">
                  <c:v>927800.97101307369</c:v>
                </c:pt>
                <c:pt idx="25">
                  <c:v>1040756.2783229365</c:v>
                </c:pt>
                <c:pt idx="26">
                  <c:v>1358127.3929931456</c:v>
                </c:pt>
                <c:pt idx="27">
                  <c:v>1904127.4625037389</c:v>
                </c:pt>
                <c:pt idx="28">
                  <c:v>2499459.2805767651</c:v>
                </c:pt>
                <c:pt idx="29">
                  <c:v>3327763.6386187156</c:v>
                </c:pt>
                <c:pt idx="30">
                  <c:v>3235152.7615503296</c:v>
                </c:pt>
                <c:pt idx="31">
                  <c:v>3531663.9580548671</c:v>
                </c:pt>
                <c:pt idx="32">
                  <c:v>4232917.8958007935</c:v>
                </c:pt>
                <c:pt idx="33">
                  <c:v>5664672.286257362</c:v>
                </c:pt>
                <c:pt idx="34">
                  <c:v>5552891.1327756662</c:v>
                </c:pt>
                <c:pt idx="35">
                  <c:v>7118977.4748976491</c:v>
                </c:pt>
                <c:pt idx="36">
                  <c:v>9889746.6390192974</c:v>
                </c:pt>
                <c:pt idx="37">
                  <c:v>13777070.064326217</c:v>
                </c:pt>
                <c:pt idx="38">
                  <c:v>13131713.970272817</c:v>
                </c:pt>
                <c:pt idx="39">
                  <c:v>12922953.425361633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893C-4893-A42A-961450622150}"/>
            </c:ext>
          </c:extLst>
        </c:ser>
        <c:ser>
          <c:idx val="88"/>
          <c:order val="88"/>
          <c:tx>
            <c:strRef>
              <c:f>'Red Portfolio simulation'!$CM$3</c:f>
              <c:strCache>
                <c:ptCount val="1"/>
                <c:pt idx="0">
                  <c:v>Sim #90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simulation'!$CM$4:$CM$43</c:f>
              <c:numCache>
                <c:formatCode>_("$"* #,##0.00_);_("$"* \(#,##0.00\);_("$"* "-"??_);_(@_)</c:formatCode>
                <c:ptCount val="40"/>
                <c:pt idx="0">
                  <c:v>16634.012207491607</c:v>
                </c:pt>
                <c:pt idx="1">
                  <c:v>20899.542827265312</c:v>
                </c:pt>
                <c:pt idx="2">
                  <c:v>27125.722167357075</c:v>
                </c:pt>
                <c:pt idx="3">
                  <c:v>36565.884455258762</c:v>
                </c:pt>
                <c:pt idx="4">
                  <c:v>38502.130440614237</c:v>
                </c:pt>
                <c:pt idx="5">
                  <c:v>48763.262031739527</c:v>
                </c:pt>
                <c:pt idx="6">
                  <c:v>62185.465336121444</c:v>
                </c:pt>
                <c:pt idx="7">
                  <c:v>93678.686769605571</c:v>
                </c:pt>
                <c:pt idx="8">
                  <c:v>104067.35064794634</c:v>
                </c:pt>
                <c:pt idx="9">
                  <c:v>106890.63314561039</c:v>
                </c:pt>
                <c:pt idx="10">
                  <c:v>116563.21757954689</c:v>
                </c:pt>
                <c:pt idx="11">
                  <c:v>133672.67394388217</c:v>
                </c:pt>
                <c:pt idx="12">
                  <c:v>107445.00243824009</c:v>
                </c:pt>
                <c:pt idx="13">
                  <c:v>147552.84149832663</c:v>
                </c:pt>
                <c:pt idx="14">
                  <c:v>168371.68347447412</c:v>
                </c:pt>
                <c:pt idx="15">
                  <c:v>180168.55920891714</c:v>
                </c:pt>
                <c:pt idx="16">
                  <c:v>237382.95090094689</c:v>
                </c:pt>
                <c:pt idx="17">
                  <c:v>264805.18417594093</c:v>
                </c:pt>
                <c:pt idx="18">
                  <c:v>355466.33141318831</c:v>
                </c:pt>
                <c:pt idx="19">
                  <c:v>313612.22307789803</c:v>
                </c:pt>
                <c:pt idx="20">
                  <c:v>332845.55633015517</c:v>
                </c:pt>
                <c:pt idx="21">
                  <c:v>444931.33411757729</c:v>
                </c:pt>
                <c:pt idx="22">
                  <c:v>587418.26479983272</c:v>
                </c:pt>
                <c:pt idx="23">
                  <c:v>628952.48271293938</c:v>
                </c:pt>
                <c:pt idx="24">
                  <c:v>719888.70316322125</c:v>
                </c:pt>
                <c:pt idx="25">
                  <c:v>889870.45739605336</c:v>
                </c:pt>
                <c:pt idx="26">
                  <c:v>836854.17993539944</c:v>
                </c:pt>
                <c:pt idx="27">
                  <c:v>958102.23090935382</c:v>
                </c:pt>
                <c:pt idx="28">
                  <c:v>711162.0495507064</c:v>
                </c:pt>
                <c:pt idx="29">
                  <c:v>588256.86357763037</c:v>
                </c:pt>
                <c:pt idx="30">
                  <c:v>778661.11458699754</c:v>
                </c:pt>
                <c:pt idx="31">
                  <c:v>757931.16286391544</c:v>
                </c:pt>
                <c:pt idx="32">
                  <c:v>776106.52504713507</c:v>
                </c:pt>
                <c:pt idx="33">
                  <c:v>987562.38165280537</c:v>
                </c:pt>
                <c:pt idx="34">
                  <c:v>1130026.9669461043</c:v>
                </c:pt>
                <c:pt idx="35">
                  <c:v>1523186.4683512861</c:v>
                </c:pt>
                <c:pt idx="36">
                  <c:v>2061807.4219344032</c:v>
                </c:pt>
                <c:pt idx="37">
                  <c:v>1705192.6622894823</c:v>
                </c:pt>
                <c:pt idx="38">
                  <c:v>2070984.1857708504</c:v>
                </c:pt>
                <c:pt idx="39">
                  <c:v>1875116.224717156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893C-4893-A42A-961450622150}"/>
            </c:ext>
          </c:extLst>
        </c:ser>
        <c:ser>
          <c:idx val="89"/>
          <c:order val="89"/>
          <c:tx>
            <c:strRef>
              <c:f>'Red Portfolio simulation'!$CN$3</c:f>
              <c:strCache>
                <c:ptCount val="1"/>
                <c:pt idx="0">
                  <c:v>Sim #91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simulation'!$CN$4:$CN$43</c:f>
              <c:numCache>
                <c:formatCode>_("$"* #,##0.00_);_("$"* \(#,##0.00\);_("$"* "-"??_);_(@_)</c:formatCode>
                <c:ptCount val="40"/>
                <c:pt idx="0">
                  <c:v>16035.757783054818</c:v>
                </c:pt>
                <c:pt idx="1">
                  <c:v>26079.632977039357</c:v>
                </c:pt>
                <c:pt idx="2">
                  <c:v>29542.034828875818</c:v>
                </c:pt>
                <c:pt idx="3">
                  <c:v>35869.779103730514</c:v>
                </c:pt>
                <c:pt idx="4">
                  <c:v>46840.650295006344</c:v>
                </c:pt>
                <c:pt idx="5">
                  <c:v>50026.938116156758</c:v>
                </c:pt>
                <c:pt idx="6">
                  <c:v>70681.040356410696</c:v>
                </c:pt>
                <c:pt idx="7">
                  <c:v>94863.23531101743</c:v>
                </c:pt>
                <c:pt idx="8">
                  <c:v>123329.78747244965</c:v>
                </c:pt>
                <c:pt idx="9">
                  <c:v>148400.88727909207</c:v>
                </c:pt>
                <c:pt idx="10">
                  <c:v>167973.39169183941</c:v>
                </c:pt>
                <c:pt idx="11">
                  <c:v>165153.05693957116</c:v>
                </c:pt>
                <c:pt idx="12">
                  <c:v>194061.81227774525</c:v>
                </c:pt>
                <c:pt idx="13">
                  <c:v>206489.85248221733</c:v>
                </c:pt>
                <c:pt idx="14">
                  <c:v>241375.32912815863</c:v>
                </c:pt>
                <c:pt idx="15">
                  <c:v>273397.38684477762</c:v>
                </c:pt>
                <c:pt idx="16">
                  <c:v>312279.90747316671</c:v>
                </c:pt>
                <c:pt idx="17">
                  <c:v>296865.28712243075</c:v>
                </c:pt>
                <c:pt idx="18">
                  <c:v>410582.65823737747</c:v>
                </c:pt>
                <c:pt idx="19">
                  <c:v>383082.24924739456</c:v>
                </c:pt>
                <c:pt idx="20">
                  <c:v>456443.47428526956</c:v>
                </c:pt>
                <c:pt idx="21">
                  <c:v>673838.08813126979</c:v>
                </c:pt>
                <c:pt idx="22">
                  <c:v>711776.80275970942</c:v>
                </c:pt>
                <c:pt idx="23">
                  <c:v>998687.57968469849</c:v>
                </c:pt>
                <c:pt idx="24">
                  <c:v>1178190.6851868455</c:v>
                </c:pt>
                <c:pt idx="25">
                  <c:v>1606708.0206090421</c:v>
                </c:pt>
                <c:pt idx="26">
                  <c:v>1636646.0520102144</c:v>
                </c:pt>
                <c:pt idx="27">
                  <c:v>2116385.4495183034</c:v>
                </c:pt>
                <c:pt idx="28">
                  <c:v>2610448.4103621258</c:v>
                </c:pt>
                <c:pt idx="29">
                  <c:v>2986850.3419123194</c:v>
                </c:pt>
                <c:pt idx="30">
                  <c:v>3196780.6268104939</c:v>
                </c:pt>
                <c:pt idx="31">
                  <c:v>3628041.3049194305</c:v>
                </c:pt>
                <c:pt idx="32">
                  <c:v>4997444.5247469181</c:v>
                </c:pt>
                <c:pt idx="33">
                  <c:v>7026083.9851481132</c:v>
                </c:pt>
                <c:pt idx="34">
                  <c:v>9149385.3161861133</c:v>
                </c:pt>
                <c:pt idx="35">
                  <c:v>12104781.191583425</c:v>
                </c:pt>
                <c:pt idx="36">
                  <c:v>12967339.855204338</c:v>
                </c:pt>
                <c:pt idx="37">
                  <c:v>17892047.553776104</c:v>
                </c:pt>
                <c:pt idx="38">
                  <c:v>17790117.001782537</c:v>
                </c:pt>
                <c:pt idx="39">
                  <c:v>21305106.631882299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893C-4893-A42A-961450622150}"/>
            </c:ext>
          </c:extLst>
        </c:ser>
        <c:ser>
          <c:idx val="90"/>
          <c:order val="90"/>
          <c:tx>
            <c:strRef>
              <c:f>'Red Portfolio simulation'!$CO$3</c:f>
              <c:strCache>
                <c:ptCount val="1"/>
                <c:pt idx="0">
                  <c:v>Sim #92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simulation'!$CO$4:$CO$43</c:f>
              <c:numCache>
                <c:formatCode>_("$"* #,##0.00_);_("$"* \(#,##0.00\);_("$"* "-"??_);_(@_)</c:formatCode>
                <c:ptCount val="40"/>
                <c:pt idx="0">
                  <c:v>16941.90172003107</c:v>
                </c:pt>
                <c:pt idx="1">
                  <c:v>19198.0159965444</c:v>
                </c:pt>
                <c:pt idx="2">
                  <c:v>27224.370360809182</c:v>
                </c:pt>
                <c:pt idx="3">
                  <c:v>37209.17893221644</c:v>
                </c:pt>
                <c:pt idx="4">
                  <c:v>55904.706815352358</c:v>
                </c:pt>
                <c:pt idx="5">
                  <c:v>59420.751634224689</c:v>
                </c:pt>
                <c:pt idx="6">
                  <c:v>81323.203914665064</c:v>
                </c:pt>
                <c:pt idx="7">
                  <c:v>110987.45056754556</c:v>
                </c:pt>
                <c:pt idx="8">
                  <c:v>148807.9395486594</c:v>
                </c:pt>
                <c:pt idx="9">
                  <c:v>184154.39516159825</c:v>
                </c:pt>
                <c:pt idx="10">
                  <c:v>186459.8934219295</c:v>
                </c:pt>
                <c:pt idx="11">
                  <c:v>186424.23865070613</c:v>
                </c:pt>
                <c:pt idx="12">
                  <c:v>204263.60805874411</c:v>
                </c:pt>
                <c:pt idx="13">
                  <c:v>167324.9264874837</c:v>
                </c:pt>
                <c:pt idx="14">
                  <c:v>161191.43132647232</c:v>
                </c:pt>
                <c:pt idx="15">
                  <c:v>163040.18386867485</c:v>
                </c:pt>
                <c:pt idx="16">
                  <c:v>133982.87122501651</c:v>
                </c:pt>
                <c:pt idx="17">
                  <c:v>171384.32096129778</c:v>
                </c:pt>
                <c:pt idx="18">
                  <c:v>159245.88898886202</c:v>
                </c:pt>
                <c:pt idx="19">
                  <c:v>149328.22556328183</c:v>
                </c:pt>
                <c:pt idx="20">
                  <c:v>261205.05269506937</c:v>
                </c:pt>
                <c:pt idx="21">
                  <c:v>286345.71818528767</c:v>
                </c:pt>
                <c:pt idx="22">
                  <c:v>315071.87325540709</c:v>
                </c:pt>
                <c:pt idx="23">
                  <c:v>325901.60539584438</c:v>
                </c:pt>
                <c:pt idx="24">
                  <c:v>388828.20504404791</c:v>
                </c:pt>
                <c:pt idx="25">
                  <c:v>453880.11234262306</c:v>
                </c:pt>
                <c:pt idx="26">
                  <c:v>477302.00978869351</c:v>
                </c:pt>
                <c:pt idx="27">
                  <c:v>509901.91993979074</c:v>
                </c:pt>
                <c:pt idx="28">
                  <c:v>791256.01916527632</c:v>
                </c:pt>
                <c:pt idx="29">
                  <c:v>880131.11880260427</c:v>
                </c:pt>
                <c:pt idx="30">
                  <c:v>1013273.0307100932</c:v>
                </c:pt>
                <c:pt idx="31">
                  <c:v>1033467.1699498412</c:v>
                </c:pt>
                <c:pt idx="32">
                  <c:v>901906.51723984757</c:v>
                </c:pt>
                <c:pt idx="33">
                  <c:v>975179.02523726691</c:v>
                </c:pt>
                <c:pt idx="34">
                  <c:v>1006257.9587188723</c:v>
                </c:pt>
                <c:pt idx="35">
                  <c:v>1007988.0561499539</c:v>
                </c:pt>
                <c:pt idx="36">
                  <c:v>1095933.038827678</c:v>
                </c:pt>
                <c:pt idx="37">
                  <c:v>1097781.7719347936</c:v>
                </c:pt>
                <c:pt idx="38">
                  <c:v>1177163.3257874092</c:v>
                </c:pt>
                <c:pt idx="39">
                  <c:v>1215803.1227061907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893C-4893-A42A-961450622150}"/>
            </c:ext>
          </c:extLst>
        </c:ser>
        <c:ser>
          <c:idx val="91"/>
          <c:order val="91"/>
          <c:tx>
            <c:strRef>
              <c:f>'Red Portfolio simulation'!$CP$3</c:f>
              <c:strCache>
                <c:ptCount val="1"/>
                <c:pt idx="0">
                  <c:v>Sim #93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simulation'!$CP$4:$CP$43</c:f>
              <c:numCache>
                <c:formatCode>_("$"* #,##0.00_);_("$"* \(#,##0.00\);_("$"* "-"??_);_(@_)</c:formatCode>
                <c:ptCount val="40"/>
                <c:pt idx="0">
                  <c:v>16064.727869253236</c:v>
                </c:pt>
                <c:pt idx="1">
                  <c:v>19077.515797475517</c:v>
                </c:pt>
                <c:pt idx="2">
                  <c:v>25353.748283097862</c:v>
                </c:pt>
                <c:pt idx="3">
                  <c:v>39435.454315424155</c:v>
                </c:pt>
                <c:pt idx="4">
                  <c:v>37287.069651822829</c:v>
                </c:pt>
                <c:pt idx="5">
                  <c:v>41380.411009063624</c:v>
                </c:pt>
                <c:pt idx="6">
                  <c:v>33165.097064503367</c:v>
                </c:pt>
                <c:pt idx="7">
                  <c:v>40451.430315045909</c:v>
                </c:pt>
                <c:pt idx="8">
                  <c:v>53088.67341025942</c:v>
                </c:pt>
                <c:pt idx="9">
                  <c:v>79885.602322671082</c:v>
                </c:pt>
                <c:pt idx="10">
                  <c:v>77496.328961042396</c:v>
                </c:pt>
                <c:pt idx="11">
                  <c:v>99199.646146864834</c:v>
                </c:pt>
                <c:pt idx="12">
                  <c:v>118083.1916146352</c:v>
                </c:pt>
                <c:pt idx="13">
                  <c:v>139151.64097187741</c:v>
                </c:pt>
                <c:pt idx="14">
                  <c:v>153218.00995675975</c:v>
                </c:pt>
                <c:pt idx="15">
                  <c:v>162358.92761721121</c:v>
                </c:pt>
                <c:pt idx="16">
                  <c:v>195230.37333756668</c:v>
                </c:pt>
                <c:pt idx="17">
                  <c:v>212343.32053889037</c:v>
                </c:pt>
                <c:pt idx="18">
                  <c:v>274534.28610265243</c:v>
                </c:pt>
                <c:pt idx="19">
                  <c:v>328321.20668017823</c:v>
                </c:pt>
                <c:pt idx="20">
                  <c:v>319919.35568845371</c:v>
                </c:pt>
                <c:pt idx="21">
                  <c:v>347618.55983329471</c:v>
                </c:pt>
                <c:pt idx="22">
                  <c:v>311741.92633459391</c:v>
                </c:pt>
                <c:pt idx="23">
                  <c:v>474319.5281719846</c:v>
                </c:pt>
                <c:pt idx="24">
                  <c:v>539440.30836064694</c:v>
                </c:pt>
                <c:pt idx="25">
                  <c:v>516954.56958297227</c:v>
                </c:pt>
                <c:pt idx="26">
                  <c:v>365632.57658523589</c:v>
                </c:pt>
                <c:pt idx="27">
                  <c:v>387154.31004653173</c:v>
                </c:pt>
                <c:pt idx="28">
                  <c:v>387933.34701165074</c:v>
                </c:pt>
                <c:pt idx="29">
                  <c:v>313964.2531165221</c:v>
                </c:pt>
                <c:pt idx="30">
                  <c:v>380692.5947983886</c:v>
                </c:pt>
                <c:pt idx="31">
                  <c:v>356902.93177518313</c:v>
                </c:pt>
                <c:pt idx="32">
                  <c:v>316744.44950249675</c:v>
                </c:pt>
                <c:pt idx="33">
                  <c:v>342704.02513435081</c:v>
                </c:pt>
                <c:pt idx="34">
                  <c:v>360968.24403875932</c:v>
                </c:pt>
                <c:pt idx="35">
                  <c:v>389952.37702370441</c:v>
                </c:pt>
                <c:pt idx="36">
                  <c:v>464375.28733623179</c:v>
                </c:pt>
                <c:pt idx="37">
                  <c:v>357642.96402814984</c:v>
                </c:pt>
                <c:pt idx="38">
                  <c:v>294435.9513393878</c:v>
                </c:pt>
                <c:pt idx="39">
                  <c:v>313908.87124885735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893C-4893-A42A-961450622150}"/>
            </c:ext>
          </c:extLst>
        </c:ser>
        <c:ser>
          <c:idx val="92"/>
          <c:order val="92"/>
          <c:tx>
            <c:strRef>
              <c:f>'Red Portfolio simulation'!$CQ$3</c:f>
              <c:strCache>
                <c:ptCount val="1"/>
                <c:pt idx="0">
                  <c:v>Sim #94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simulation'!$CQ$4:$CQ$43</c:f>
              <c:numCache>
                <c:formatCode>_("$"* #,##0.00_);_("$"* \(#,##0.00\);_("$"* "-"??_);_(@_)</c:formatCode>
                <c:ptCount val="40"/>
                <c:pt idx="0">
                  <c:v>17911.213139029904</c:v>
                </c:pt>
                <c:pt idx="1">
                  <c:v>24780.213115511913</c:v>
                </c:pt>
                <c:pt idx="2">
                  <c:v>35485.870118853556</c:v>
                </c:pt>
                <c:pt idx="3">
                  <c:v>46004.822312959397</c:v>
                </c:pt>
                <c:pt idx="4">
                  <c:v>54540.743868232777</c:v>
                </c:pt>
                <c:pt idx="5">
                  <c:v>78390.6946662548</c:v>
                </c:pt>
                <c:pt idx="6">
                  <c:v>127524.56253011982</c:v>
                </c:pt>
                <c:pt idx="7">
                  <c:v>148432.8098959091</c:v>
                </c:pt>
                <c:pt idx="8">
                  <c:v>115758.70419673588</c:v>
                </c:pt>
                <c:pt idx="9">
                  <c:v>147791.95338741221</c:v>
                </c:pt>
                <c:pt idx="10">
                  <c:v>176932.2260010124</c:v>
                </c:pt>
                <c:pt idx="11">
                  <c:v>199821.10817122957</c:v>
                </c:pt>
                <c:pt idx="12">
                  <c:v>194793.4075915167</c:v>
                </c:pt>
                <c:pt idx="13">
                  <c:v>190081.24536582705</c:v>
                </c:pt>
                <c:pt idx="14">
                  <c:v>236227.629813159</c:v>
                </c:pt>
                <c:pt idx="15">
                  <c:v>283200.3620653837</c:v>
                </c:pt>
                <c:pt idx="16">
                  <c:v>393420.21903882525</c:v>
                </c:pt>
                <c:pt idx="17">
                  <c:v>502954.00968653429</c:v>
                </c:pt>
                <c:pt idx="18">
                  <c:v>620719.23507126654</c:v>
                </c:pt>
                <c:pt idx="19">
                  <c:v>577789.5662606667</c:v>
                </c:pt>
                <c:pt idx="20">
                  <c:v>838373.57041768089</c:v>
                </c:pt>
                <c:pt idx="21">
                  <c:v>865997.24444468459</c:v>
                </c:pt>
                <c:pt idx="22">
                  <c:v>940312.71328508283</c:v>
                </c:pt>
                <c:pt idx="23">
                  <c:v>1078595.263762366</c:v>
                </c:pt>
                <c:pt idx="24">
                  <c:v>1467906.7384501931</c:v>
                </c:pt>
                <c:pt idx="25">
                  <c:v>1719506.0776812944</c:v>
                </c:pt>
                <c:pt idx="26">
                  <c:v>1798513.474428768</c:v>
                </c:pt>
                <c:pt idx="27">
                  <c:v>1661100.0075381293</c:v>
                </c:pt>
                <c:pt idx="28">
                  <c:v>1687192.7254474848</c:v>
                </c:pt>
                <c:pt idx="29">
                  <c:v>2036783.667964709</c:v>
                </c:pt>
                <c:pt idx="30">
                  <c:v>2153489.8834588807</c:v>
                </c:pt>
                <c:pt idx="31">
                  <c:v>1805049.1000556364</c:v>
                </c:pt>
                <c:pt idx="32">
                  <c:v>2106492.1175248697</c:v>
                </c:pt>
                <c:pt idx="33">
                  <c:v>1979659.6186794706</c:v>
                </c:pt>
                <c:pt idx="34">
                  <c:v>1687826.7504282426</c:v>
                </c:pt>
                <c:pt idx="35">
                  <c:v>1566491.839609941</c:v>
                </c:pt>
                <c:pt idx="36">
                  <c:v>1500437.7729023134</c:v>
                </c:pt>
                <c:pt idx="37">
                  <c:v>1629741.0133835296</c:v>
                </c:pt>
                <c:pt idx="38">
                  <c:v>2005602.8292022606</c:v>
                </c:pt>
                <c:pt idx="39">
                  <c:v>2035085.6759055539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893C-4893-A42A-961450622150}"/>
            </c:ext>
          </c:extLst>
        </c:ser>
        <c:ser>
          <c:idx val="93"/>
          <c:order val="93"/>
          <c:tx>
            <c:strRef>
              <c:f>'Red Portfolio simulation'!$CR$3</c:f>
              <c:strCache>
                <c:ptCount val="1"/>
                <c:pt idx="0">
                  <c:v>Sim #95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simulation'!$CR$4:$CR$43</c:f>
              <c:numCache>
                <c:formatCode>_("$"* #,##0.00_);_("$"* \(#,##0.00\);_("$"* "-"??_);_(@_)</c:formatCode>
                <c:ptCount val="40"/>
                <c:pt idx="0">
                  <c:v>14929.710886925264</c:v>
                </c:pt>
                <c:pt idx="1">
                  <c:v>23942.69737240591</c:v>
                </c:pt>
                <c:pt idx="2">
                  <c:v>31843.110721066558</c:v>
                </c:pt>
                <c:pt idx="3">
                  <c:v>43403.629604893344</c:v>
                </c:pt>
                <c:pt idx="4">
                  <c:v>46608.880605876926</c:v>
                </c:pt>
                <c:pt idx="5">
                  <c:v>39062.137792940688</c:v>
                </c:pt>
                <c:pt idx="6">
                  <c:v>41252.803461666124</c:v>
                </c:pt>
                <c:pt idx="7">
                  <c:v>54277.92321936704</c:v>
                </c:pt>
                <c:pt idx="8">
                  <c:v>50028.882355026435</c:v>
                </c:pt>
                <c:pt idx="9">
                  <c:v>37569.685563365798</c:v>
                </c:pt>
                <c:pt idx="10">
                  <c:v>36672.441867753303</c:v>
                </c:pt>
                <c:pt idx="11">
                  <c:v>53141.864867920798</c:v>
                </c:pt>
                <c:pt idx="12">
                  <c:v>49182.608886703463</c:v>
                </c:pt>
                <c:pt idx="13">
                  <c:v>69075.768909110004</c:v>
                </c:pt>
                <c:pt idx="14">
                  <c:v>87358.476108937946</c:v>
                </c:pt>
                <c:pt idx="15">
                  <c:v>123388.42415277252</c:v>
                </c:pt>
                <c:pt idx="16">
                  <c:v>145861.87125221797</c:v>
                </c:pt>
                <c:pt idx="17">
                  <c:v>138505.97222918825</c:v>
                </c:pt>
                <c:pt idx="18">
                  <c:v>173706.28630382897</c:v>
                </c:pt>
                <c:pt idx="19">
                  <c:v>213956.95562572722</c:v>
                </c:pt>
                <c:pt idx="20">
                  <c:v>251867.37503276343</c:v>
                </c:pt>
                <c:pt idx="21">
                  <c:v>192720.38871375009</c:v>
                </c:pt>
                <c:pt idx="22">
                  <c:v>239664.40083926535</c:v>
                </c:pt>
                <c:pt idx="23">
                  <c:v>338868.04971769382</c:v>
                </c:pt>
                <c:pt idx="24">
                  <c:v>328269.68067773251</c:v>
                </c:pt>
                <c:pt idx="25">
                  <c:v>333293.1107665266</c:v>
                </c:pt>
                <c:pt idx="26">
                  <c:v>374917.81322488445</c:v>
                </c:pt>
                <c:pt idx="27">
                  <c:v>321947.8936527262</c:v>
                </c:pt>
                <c:pt idx="28">
                  <c:v>345182.67262945761</c:v>
                </c:pt>
                <c:pt idx="29">
                  <c:v>359200.83378857479</c:v>
                </c:pt>
                <c:pt idx="30">
                  <c:v>432420.04861551372</c:v>
                </c:pt>
                <c:pt idx="31">
                  <c:v>353714.3150803452</c:v>
                </c:pt>
                <c:pt idx="32">
                  <c:v>359484.83733539685</c:v>
                </c:pt>
                <c:pt idx="33">
                  <c:v>382815.26420845487</c:v>
                </c:pt>
                <c:pt idx="34">
                  <c:v>565787.83237989584</c:v>
                </c:pt>
                <c:pt idx="35">
                  <c:v>753006.6899355544</c:v>
                </c:pt>
                <c:pt idx="36">
                  <c:v>810874.74787394993</c:v>
                </c:pt>
                <c:pt idx="37">
                  <c:v>785351.48960982775</c:v>
                </c:pt>
                <c:pt idx="38">
                  <c:v>1124674.8769000915</c:v>
                </c:pt>
                <c:pt idx="39">
                  <c:v>1253218.382056142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893C-4893-A42A-961450622150}"/>
            </c:ext>
          </c:extLst>
        </c:ser>
        <c:ser>
          <c:idx val="94"/>
          <c:order val="94"/>
          <c:tx>
            <c:strRef>
              <c:f>'Red Portfolio simulation'!$CS$3</c:f>
              <c:strCache>
                <c:ptCount val="1"/>
                <c:pt idx="0">
                  <c:v>Sim #96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simulation'!$CS$4:$CS$43</c:f>
              <c:numCache>
                <c:formatCode>_("$"* #,##0.00_);_("$"* \(#,##0.00\);_("$"* "-"??_);_(@_)</c:formatCode>
                <c:ptCount val="40"/>
                <c:pt idx="0">
                  <c:v>13167.387455161486</c:v>
                </c:pt>
                <c:pt idx="1">
                  <c:v>24573.774402503641</c:v>
                </c:pt>
                <c:pt idx="2">
                  <c:v>37385.011643047132</c:v>
                </c:pt>
                <c:pt idx="3">
                  <c:v>45932.410943798328</c:v>
                </c:pt>
                <c:pt idx="4">
                  <c:v>48691.224977056372</c:v>
                </c:pt>
                <c:pt idx="5">
                  <c:v>73899.847733447416</c:v>
                </c:pt>
                <c:pt idx="6">
                  <c:v>99512.237675306271</c:v>
                </c:pt>
                <c:pt idx="7">
                  <c:v>106698.24922188524</c:v>
                </c:pt>
                <c:pt idx="8">
                  <c:v>84076.871113832312</c:v>
                </c:pt>
                <c:pt idx="9">
                  <c:v>85790.729105046354</c:v>
                </c:pt>
                <c:pt idx="10">
                  <c:v>95755.052204475491</c:v>
                </c:pt>
                <c:pt idx="11">
                  <c:v>116080.32855903116</c:v>
                </c:pt>
                <c:pt idx="12">
                  <c:v>160176.77249582901</c:v>
                </c:pt>
                <c:pt idx="13">
                  <c:v>212170.77031448708</c:v>
                </c:pt>
                <c:pt idx="14">
                  <c:v>200119.23343160839</c:v>
                </c:pt>
                <c:pt idx="15">
                  <c:v>207044.34608584724</c:v>
                </c:pt>
                <c:pt idx="16">
                  <c:v>173641.91103624812</c:v>
                </c:pt>
                <c:pt idx="17">
                  <c:v>213136.03703726185</c:v>
                </c:pt>
                <c:pt idx="18">
                  <c:v>200686.02135812119</c:v>
                </c:pt>
                <c:pt idx="19">
                  <c:v>249439.05685151991</c:v>
                </c:pt>
                <c:pt idx="20">
                  <c:v>277263.04206237814</c:v>
                </c:pt>
                <c:pt idx="21">
                  <c:v>393954.48685698723</c:v>
                </c:pt>
                <c:pt idx="22">
                  <c:v>419527.25739227032</c:v>
                </c:pt>
                <c:pt idx="23">
                  <c:v>568385.17850561347</c:v>
                </c:pt>
                <c:pt idx="24">
                  <c:v>701904.67075184907</c:v>
                </c:pt>
                <c:pt idx="25">
                  <c:v>890571.61466232268</c:v>
                </c:pt>
                <c:pt idx="26">
                  <c:v>688032.24280295533</c:v>
                </c:pt>
                <c:pt idx="27">
                  <c:v>921320.68603879667</c:v>
                </c:pt>
                <c:pt idx="28">
                  <c:v>868734.76811831514</c:v>
                </c:pt>
                <c:pt idx="29">
                  <c:v>836200.57361956325</c:v>
                </c:pt>
                <c:pt idx="30">
                  <c:v>944799.82948956476</c:v>
                </c:pt>
                <c:pt idx="31">
                  <c:v>1084238.4991910341</c:v>
                </c:pt>
                <c:pt idx="32">
                  <c:v>1002696.4262865016</c:v>
                </c:pt>
                <c:pt idx="33">
                  <c:v>1046590.5576862536</c:v>
                </c:pt>
                <c:pt idx="34">
                  <c:v>807233.99621494685</c:v>
                </c:pt>
                <c:pt idx="35">
                  <c:v>596064.99275539245</c:v>
                </c:pt>
                <c:pt idx="36">
                  <c:v>585034.27758554311</c:v>
                </c:pt>
                <c:pt idx="37">
                  <c:v>761835.38157529128</c:v>
                </c:pt>
                <c:pt idx="38">
                  <c:v>894620.96087391744</c:v>
                </c:pt>
                <c:pt idx="39">
                  <c:v>1319616.4070856411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893C-4893-A42A-961450622150}"/>
            </c:ext>
          </c:extLst>
        </c:ser>
        <c:ser>
          <c:idx val="95"/>
          <c:order val="95"/>
          <c:tx>
            <c:strRef>
              <c:f>'Red Portfolio simulation'!$CT$3</c:f>
              <c:strCache>
                <c:ptCount val="1"/>
                <c:pt idx="0">
                  <c:v>Sim #97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simulation'!$CT$4:$CT$43</c:f>
              <c:numCache>
                <c:formatCode>_("$"* #,##0.00_);_("$"* \(#,##0.00\);_("$"* "-"??_);_(@_)</c:formatCode>
                <c:ptCount val="40"/>
                <c:pt idx="0">
                  <c:v>17324.341823268871</c:v>
                </c:pt>
                <c:pt idx="1">
                  <c:v>22767.755967766901</c:v>
                </c:pt>
                <c:pt idx="2">
                  <c:v>31241.683198197075</c:v>
                </c:pt>
                <c:pt idx="3">
                  <c:v>45731.406050697682</c:v>
                </c:pt>
                <c:pt idx="4">
                  <c:v>51021.884540625477</c:v>
                </c:pt>
                <c:pt idx="5">
                  <c:v>60180.667325693525</c:v>
                </c:pt>
                <c:pt idx="6">
                  <c:v>58346.929063033538</c:v>
                </c:pt>
                <c:pt idx="7">
                  <c:v>64469.457068204152</c:v>
                </c:pt>
                <c:pt idx="8">
                  <c:v>75111.970568013858</c:v>
                </c:pt>
                <c:pt idx="9">
                  <c:v>93666.958969089988</c:v>
                </c:pt>
                <c:pt idx="10">
                  <c:v>139265.24169205499</c:v>
                </c:pt>
                <c:pt idx="11">
                  <c:v>170931.08195511522</c:v>
                </c:pt>
                <c:pt idx="12">
                  <c:v>123567.17689319006</c:v>
                </c:pt>
                <c:pt idx="13">
                  <c:v>138801.21484460888</c:v>
                </c:pt>
                <c:pt idx="14">
                  <c:v>177939.02820492224</c:v>
                </c:pt>
                <c:pt idx="15">
                  <c:v>213738.19082717542</c:v>
                </c:pt>
                <c:pt idx="16">
                  <c:v>309232.79341255454</c:v>
                </c:pt>
                <c:pt idx="17">
                  <c:v>319508.33072606975</c:v>
                </c:pt>
                <c:pt idx="18">
                  <c:v>415108.50785652967</c:v>
                </c:pt>
                <c:pt idx="19">
                  <c:v>422642.75854689657</c:v>
                </c:pt>
                <c:pt idx="20">
                  <c:v>428350.91876725544</c:v>
                </c:pt>
                <c:pt idx="21">
                  <c:v>399897.37875756581</c:v>
                </c:pt>
                <c:pt idx="22">
                  <c:v>428482.45981892257</c:v>
                </c:pt>
                <c:pt idx="23">
                  <c:v>580750.20867739886</c:v>
                </c:pt>
                <c:pt idx="24">
                  <c:v>519550.0251438705</c:v>
                </c:pt>
                <c:pt idx="25">
                  <c:v>535189.89323616517</c:v>
                </c:pt>
                <c:pt idx="26">
                  <c:v>751795.32987186965</c:v>
                </c:pt>
                <c:pt idx="27">
                  <c:v>674109.15838510497</c:v>
                </c:pt>
                <c:pt idx="28">
                  <c:v>764550.48126570589</c:v>
                </c:pt>
                <c:pt idx="29">
                  <c:v>757693.3914296584</c:v>
                </c:pt>
                <c:pt idx="30">
                  <c:v>998906.704805393</c:v>
                </c:pt>
                <c:pt idx="31">
                  <c:v>1024284.1684218574</c:v>
                </c:pt>
                <c:pt idx="32">
                  <c:v>747315.1607444149</c:v>
                </c:pt>
                <c:pt idx="33">
                  <c:v>872488.07054216531</c:v>
                </c:pt>
                <c:pt idx="34">
                  <c:v>817783.95835980959</c:v>
                </c:pt>
                <c:pt idx="35">
                  <c:v>760316.12983030314</c:v>
                </c:pt>
                <c:pt idx="36">
                  <c:v>1049628.5464575118</c:v>
                </c:pt>
                <c:pt idx="37">
                  <c:v>1307555.0392411498</c:v>
                </c:pt>
                <c:pt idx="38">
                  <c:v>1348214.979671007</c:v>
                </c:pt>
                <c:pt idx="39">
                  <c:v>1304623.2980680915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893C-4893-A42A-961450622150}"/>
            </c:ext>
          </c:extLst>
        </c:ser>
        <c:ser>
          <c:idx val="96"/>
          <c:order val="96"/>
          <c:tx>
            <c:strRef>
              <c:f>'Red Portfolio simulation'!$CU$3</c:f>
              <c:strCache>
                <c:ptCount val="1"/>
                <c:pt idx="0">
                  <c:v>Sim #98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simulation'!$CU$4:$CU$43</c:f>
              <c:numCache>
                <c:formatCode>_("$"* #,##0.00_);_("$"* \(#,##0.00\);_("$"* "-"??_);_(@_)</c:formatCode>
                <c:ptCount val="40"/>
                <c:pt idx="0">
                  <c:v>18049.257295899959</c:v>
                </c:pt>
                <c:pt idx="1">
                  <c:v>25788.251264660616</c:v>
                </c:pt>
                <c:pt idx="2">
                  <c:v>33064.255102374067</c:v>
                </c:pt>
                <c:pt idx="3">
                  <c:v>45020.132571653026</c:v>
                </c:pt>
                <c:pt idx="4">
                  <c:v>55876.156000417206</c:v>
                </c:pt>
                <c:pt idx="5">
                  <c:v>68434.222575944237</c:v>
                </c:pt>
                <c:pt idx="6">
                  <c:v>57389.481260350105</c:v>
                </c:pt>
                <c:pt idx="7">
                  <c:v>67596.376926941564</c:v>
                </c:pt>
                <c:pt idx="8">
                  <c:v>100404.84233875877</c:v>
                </c:pt>
                <c:pt idx="9">
                  <c:v>147605.3736780558</c:v>
                </c:pt>
                <c:pt idx="10">
                  <c:v>172227.17240928291</c:v>
                </c:pt>
                <c:pt idx="11">
                  <c:v>164079.74028055352</c:v>
                </c:pt>
                <c:pt idx="12">
                  <c:v>240531.3623823259</c:v>
                </c:pt>
                <c:pt idx="13">
                  <c:v>287009.55141921522</c:v>
                </c:pt>
                <c:pt idx="14">
                  <c:v>292030.50819983991</c:v>
                </c:pt>
                <c:pt idx="15">
                  <c:v>420273.25433458865</c:v>
                </c:pt>
                <c:pt idx="16">
                  <c:v>501321.45462768927</c:v>
                </c:pt>
                <c:pt idx="17">
                  <c:v>631467.16156166838</c:v>
                </c:pt>
                <c:pt idx="18">
                  <c:v>688944.8176207724</c:v>
                </c:pt>
                <c:pt idx="19">
                  <c:v>1154615.1096884739</c:v>
                </c:pt>
                <c:pt idx="20">
                  <c:v>1443330.8849153419</c:v>
                </c:pt>
                <c:pt idx="21">
                  <c:v>1757509.4067980307</c:v>
                </c:pt>
                <c:pt idx="22">
                  <c:v>1553874.2526907588</c:v>
                </c:pt>
                <c:pt idx="23">
                  <c:v>1727174.3805892682</c:v>
                </c:pt>
                <c:pt idx="24">
                  <c:v>2462202.1928684278</c:v>
                </c:pt>
                <c:pt idx="25">
                  <c:v>2533635.0739862719</c:v>
                </c:pt>
                <c:pt idx="26">
                  <c:v>3006036.1787694958</c:v>
                </c:pt>
                <c:pt idx="27">
                  <c:v>3450955.6704807482</c:v>
                </c:pt>
                <c:pt idx="28">
                  <c:v>3582813.8496793089</c:v>
                </c:pt>
                <c:pt idx="29">
                  <c:v>3558936.9015530152</c:v>
                </c:pt>
                <c:pt idx="30">
                  <c:v>2921513.3630275326</c:v>
                </c:pt>
                <c:pt idx="31">
                  <c:v>3762732.8326831036</c:v>
                </c:pt>
                <c:pt idx="32">
                  <c:v>4876972.0499861846</c:v>
                </c:pt>
                <c:pt idx="33">
                  <c:v>4963846.057251269</c:v>
                </c:pt>
                <c:pt idx="34">
                  <c:v>5390522.6686257133</c:v>
                </c:pt>
                <c:pt idx="35">
                  <c:v>4903008.5467480905</c:v>
                </c:pt>
                <c:pt idx="36">
                  <c:v>6002320.0900705382</c:v>
                </c:pt>
                <c:pt idx="37">
                  <c:v>5617766.2119705845</c:v>
                </c:pt>
                <c:pt idx="38">
                  <c:v>6112747.729677205</c:v>
                </c:pt>
                <c:pt idx="39">
                  <c:v>5656903.4026007624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893C-4893-A42A-961450622150}"/>
            </c:ext>
          </c:extLst>
        </c:ser>
        <c:ser>
          <c:idx val="97"/>
          <c:order val="97"/>
          <c:tx>
            <c:strRef>
              <c:f>'Red Portfolio simulation'!$CV$3</c:f>
              <c:strCache>
                <c:ptCount val="1"/>
                <c:pt idx="0">
                  <c:v>Sim #99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simulation'!$CV$4:$CV$43</c:f>
              <c:numCache>
                <c:formatCode>_("$"* #,##0.00_);_("$"* \(#,##0.00\);_("$"* "-"??_);_(@_)</c:formatCode>
                <c:ptCount val="40"/>
                <c:pt idx="0">
                  <c:v>16338.054761209138</c:v>
                </c:pt>
                <c:pt idx="1">
                  <c:v>20991.092188131239</c:v>
                </c:pt>
                <c:pt idx="2">
                  <c:v>24738.16529666142</c:v>
                </c:pt>
                <c:pt idx="3">
                  <c:v>35849.326585714698</c:v>
                </c:pt>
                <c:pt idx="4">
                  <c:v>39061.576151146313</c:v>
                </c:pt>
                <c:pt idx="5">
                  <c:v>44254.824294605351</c:v>
                </c:pt>
                <c:pt idx="6">
                  <c:v>60550.48835593796</c:v>
                </c:pt>
                <c:pt idx="7">
                  <c:v>81113.360684076848</c:v>
                </c:pt>
                <c:pt idx="8">
                  <c:v>74015.710459342212</c:v>
                </c:pt>
                <c:pt idx="9">
                  <c:v>83007.715798629288</c:v>
                </c:pt>
                <c:pt idx="10">
                  <c:v>64926.274836392215</c:v>
                </c:pt>
                <c:pt idx="11">
                  <c:v>93476.436479771131</c:v>
                </c:pt>
                <c:pt idx="12">
                  <c:v>117425.14581022147</c:v>
                </c:pt>
                <c:pt idx="13">
                  <c:v>156962.16803391301</c:v>
                </c:pt>
                <c:pt idx="14">
                  <c:v>153017.98372630918</c:v>
                </c:pt>
                <c:pt idx="15">
                  <c:v>172608.43942460738</c:v>
                </c:pt>
                <c:pt idx="16">
                  <c:v>227270.26937762601</c:v>
                </c:pt>
                <c:pt idx="17">
                  <c:v>296995.66910195065</c:v>
                </c:pt>
                <c:pt idx="18">
                  <c:v>286743.90085398889</c:v>
                </c:pt>
                <c:pt idx="19">
                  <c:v>286271.20605081617</c:v>
                </c:pt>
                <c:pt idx="20">
                  <c:v>365427.41798551771</c:v>
                </c:pt>
                <c:pt idx="21">
                  <c:v>328625.22137621796</c:v>
                </c:pt>
                <c:pt idx="22">
                  <c:v>305652.33285152045</c:v>
                </c:pt>
                <c:pt idx="23">
                  <c:v>452029.86327440257</c:v>
                </c:pt>
                <c:pt idx="24">
                  <c:v>452243.61737663572</c:v>
                </c:pt>
                <c:pt idx="25">
                  <c:v>574082.04371776734</c:v>
                </c:pt>
                <c:pt idx="26">
                  <c:v>765176.60118790844</c:v>
                </c:pt>
                <c:pt idx="27">
                  <c:v>840673.18017723574</c:v>
                </c:pt>
                <c:pt idx="28">
                  <c:v>944259.00376142084</c:v>
                </c:pt>
                <c:pt idx="29">
                  <c:v>1196114.2459812749</c:v>
                </c:pt>
                <c:pt idx="30">
                  <c:v>1635473.6670441811</c:v>
                </c:pt>
                <c:pt idx="31">
                  <c:v>1907575.1633288111</c:v>
                </c:pt>
                <c:pt idx="32">
                  <c:v>2406594.8874491532</c:v>
                </c:pt>
                <c:pt idx="33">
                  <c:v>1997487.3546762927</c:v>
                </c:pt>
                <c:pt idx="34">
                  <c:v>2222954.1214962713</c:v>
                </c:pt>
                <c:pt idx="35">
                  <c:v>2221362.4283812656</c:v>
                </c:pt>
                <c:pt idx="36">
                  <c:v>3213721.0580104413</c:v>
                </c:pt>
                <c:pt idx="37">
                  <c:v>3808043.4505053037</c:v>
                </c:pt>
                <c:pt idx="38">
                  <c:v>3796168.714993251</c:v>
                </c:pt>
                <c:pt idx="39">
                  <c:v>4373167.547385647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893C-4893-A42A-961450622150}"/>
            </c:ext>
          </c:extLst>
        </c:ser>
        <c:ser>
          <c:idx val="98"/>
          <c:order val="98"/>
          <c:tx>
            <c:strRef>
              <c:f>'Red Portfolio simulation'!$CW$3</c:f>
              <c:strCache>
                <c:ptCount val="1"/>
                <c:pt idx="0">
                  <c:v>Sim #100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simulation'!$CW$4:$CW$43</c:f>
              <c:numCache>
                <c:formatCode>_("$"* #,##0.00_);_("$"* \(#,##0.00\);_("$"* "-"??_);_(@_)</c:formatCode>
                <c:ptCount val="40"/>
                <c:pt idx="0">
                  <c:v>19742.723349498323</c:v>
                </c:pt>
                <c:pt idx="1">
                  <c:v>23575.078665870613</c:v>
                </c:pt>
                <c:pt idx="2">
                  <c:v>22917.216910618634</c:v>
                </c:pt>
                <c:pt idx="3">
                  <c:v>32819.309062821805</c:v>
                </c:pt>
                <c:pt idx="4">
                  <c:v>45689.737759288408</c:v>
                </c:pt>
                <c:pt idx="5">
                  <c:v>53001.033461649793</c:v>
                </c:pt>
                <c:pt idx="6">
                  <c:v>63357.744795695216</c:v>
                </c:pt>
                <c:pt idx="7">
                  <c:v>66465.215340779221</c:v>
                </c:pt>
                <c:pt idx="8">
                  <c:v>96263.951459683813</c:v>
                </c:pt>
                <c:pt idx="9">
                  <c:v>118699.02604891777</c:v>
                </c:pt>
                <c:pt idx="10">
                  <c:v>157047.83339813031</c:v>
                </c:pt>
                <c:pt idx="11">
                  <c:v>195225.01589579819</c:v>
                </c:pt>
                <c:pt idx="12">
                  <c:v>256036.60402413845</c:v>
                </c:pt>
                <c:pt idx="13">
                  <c:v>264909.29790286714</c:v>
                </c:pt>
                <c:pt idx="14">
                  <c:v>227670.02954205609</c:v>
                </c:pt>
                <c:pt idx="15">
                  <c:v>234489.00578727399</c:v>
                </c:pt>
                <c:pt idx="16">
                  <c:v>342864.69805533852</c:v>
                </c:pt>
                <c:pt idx="17">
                  <c:v>506102.29084671644</c:v>
                </c:pt>
                <c:pt idx="18">
                  <c:v>502293.29641999514</c:v>
                </c:pt>
                <c:pt idx="19">
                  <c:v>624039.79933608253</c:v>
                </c:pt>
                <c:pt idx="20">
                  <c:v>557783.38172062673</c:v>
                </c:pt>
                <c:pt idx="21">
                  <c:v>639382.03608223342</c:v>
                </c:pt>
                <c:pt idx="22">
                  <c:v>564059.63891123736</c:v>
                </c:pt>
                <c:pt idx="23">
                  <c:v>570435.39807020675</c:v>
                </c:pt>
                <c:pt idx="24">
                  <c:v>674516.69577465649</c:v>
                </c:pt>
                <c:pt idx="25">
                  <c:v>737851.88273845066</c:v>
                </c:pt>
                <c:pt idx="26">
                  <c:v>940858.76036658254</c:v>
                </c:pt>
                <c:pt idx="27">
                  <c:v>1066371.3590677471</c:v>
                </c:pt>
                <c:pt idx="28">
                  <c:v>1316502.1749268603</c:v>
                </c:pt>
                <c:pt idx="29">
                  <c:v>1068518.2745809257</c:v>
                </c:pt>
                <c:pt idx="30">
                  <c:v>1340878.4917861477</c:v>
                </c:pt>
                <c:pt idx="31">
                  <c:v>1531009.1034039333</c:v>
                </c:pt>
                <c:pt idx="32">
                  <c:v>1463328.5509154713</c:v>
                </c:pt>
                <c:pt idx="33">
                  <c:v>905058.93779852975</c:v>
                </c:pt>
                <c:pt idx="34">
                  <c:v>823940.73744659987</c:v>
                </c:pt>
                <c:pt idx="35">
                  <c:v>943377.42212316627</c:v>
                </c:pt>
                <c:pt idx="36">
                  <c:v>1165816.5243851095</c:v>
                </c:pt>
                <c:pt idx="37">
                  <c:v>1250621.647772681</c:v>
                </c:pt>
                <c:pt idx="38">
                  <c:v>1539398.8539540444</c:v>
                </c:pt>
                <c:pt idx="39">
                  <c:v>1224197.9192788876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893C-4893-A42A-961450622150}"/>
            </c:ext>
          </c:extLst>
        </c:ser>
        <c:ser>
          <c:idx val="99"/>
          <c:order val="99"/>
          <c:tx>
            <c:strRef>
              <c:f>'Red Portfolio simulation'!$CX$3</c:f>
              <c:strCache>
                <c:ptCount val="1"/>
                <c:pt idx="0">
                  <c:v>Safer low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lgDash"/>
              <a:round/>
              <a:tailEnd type="triangle"/>
            </a:ln>
            <a:effectLst/>
          </c:spPr>
          <c:marker>
            <c:symbol val="none"/>
          </c:marker>
          <c:val>
            <c:numRef>
              <c:f>'Red Portfolio simulation'!$CX$4:$CX$43</c:f>
              <c:numCache>
                <c:formatCode>General</c:formatCode>
                <c:ptCount val="40"/>
                <c:pt idx="0">
                  <c:v>15399.156733028691</c:v>
                </c:pt>
                <c:pt idx="1">
                  <c:v>22451.557141501733</c:v>
                </c:pt>
                <c:pt idx="2">
                  <c:v>32254.573038072318</c:v>
                </c:pt>
                <c:pt idx="3">
                  <c:v>36176.248976648487</c:v>
                </c:pt>
                <c:pt idx="4">
                  <c:v>48360.866302195413</c:v>
                </c:pt>
                <c:pt idx="5">
                  <c:v>61753.777548057849</c:v>
                </c:pt>
                <c:pt idx="6">
                  <c:v>61961.752801629264</c:v>
                </c:pt>
                <c:pt idx="7">
                  <c:v>74267.343858159875</c:v>
                </c:pt>
                <c:pt idx="8">
                  <c:v>81608.260397187507</c:v>
                </c:pt>
                <c:pt idx="9">
                  <c:v>89740.992443257172</c:v>
                </c:pt>
                <c:pt idx="10">
                  <c:v>99496.26184878718</c:v>
                </c:pt>
                <c:pt idx="11">
                  <c:v>101047.94261043257</c:v>
                </c:pt>
                <c:pt idx="12">
                  <c:v>92661.415700519414</c:v>
                </c:pt>
                <c:pt idx="13">
                  <c:v>94698.14916283889</c:v>
                </c:pt>
                <c:pt idx="14">
                  <c:v>96929.750641919556</c:v>
                </c:pt>
                <c:pt idx="15">
                  <c:v>90241.808066871919</c:v>
                </c:pt>
                <c:pt idx="16">
                  <c:v>100036.13591906909</c:v>
                </c:pt>
                <c:pt idx="17">
                  <c:v>104113.22080259767</c:v>
                </c:pt>
                <c:pt idx="18">
                  <c:v>111052.69472051991</c:v>
                </c:pt>
                <c:pt idx="19">
                  <c:v>115953.04807746084</c:v>
                </c:pt>
                <c:pt idx="20">
                  <c:v>145332.64440747007</c:v>
                </c:pt>
                <c:pt idx="21">
                  <c:v>173607.03660283395</c:v>
                </c:pt>
                <c:pt idx="22">
                  <c:v>236306.38774364928</c:v>
                </c:pt>
                <c:pt idx="23">
                  <c:v>290211.65849401796</c:v>
                </c:pt>
                <c:pt idx="24">
                  <c:v>294127.96990379476</c:v>
                </c:pt>
                <c:pt idx="25">
                  <c:v>324830.9985169337</c:v>
                </c:pt>
                <c:pt idx="26">
                  <c:v>317039.69936849194</c:v>
                </c:pt>
                <c:pt idx="27">
                  <c:v>307315.45271047752</c:v>
                </c:pt>
                <c:pt idx="28">
                  <c:v>318928.92337424355</c:v>
                </c:pt>
                <c:pt idx="29">
                  <c:v>368635.28231397609</c:v>
                </c:pt>
                <c:pt idx="30">
                  <c:v>462776.02244315628</c:v>
                </c:pt>
                <c:pt idx="31">
                  <c:v>458766.94169331033</c:v>
                </c:pt>
                <c:pt idx="32">
                  <c:v>597857.48921343568</c:v>
                </c:pt>
                <c:pt idx="33">
                  <c:v>719936.82446509763</c:v>
                </c:pt>
                <c:pt idx="34">
                  <c:v>592604.71988946421</c:v>
                </c:pt>
                <c:pt idx="35">
                  <c:v>591275.6814038849</c:v>
                </c:pt>
                <c:pt idx="36">
                  <c:v>538661.46740973508</c:v>
                </c:pt>
                <c:pt idx="37">
                  <c:v>497829.00885354262</c:v>
                </c:pt>
                <c:pt idx="38">
                  <c:v>551263.72059246956</c:v>
                </c:pt>
                <c:pt idx="39">
                  <c:v>556693.52292251738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893C-4893-A42A-961450622150}"/>
            </c:ext>
          </c:extLst>
        </c:ser>
        <c:ser>
          <c:idx val="100"/>
          <c:order val="100"/>
          <c:tx>
            <c:strRef>
              <c:f>'Red Portfolio simulation'!$CY$3</c:f>
              <c:strCache>
                <c:ptCount val="1"/>
                <c:pt idx="0">
                  <c:v>Safer high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lgDash"/>
              <a:round/>
              <a:tailEnd type="triangle"/>
            </a:ln>
            <a:effectLst/>
          </c:spPr>
          <c:marker>
            <c:symbol val="none"/>
          </c:marker>
          <c:val>
            <c:numRef>
              <c:f>'Red Portfolio simulation'!$CY$4:$CY$43</c:f>
              <c:numCache>
                <c:formatCode>General</c:formatCode>
                <c:ptCount val="40"/>
                <c:pt idx="0">
                  <c:v>16493.405082609766</c:v>
                </c:pt>
                <c:pt idx="1">
                  <c:v>21645.802361855</c:v>
                </c:pt>
                <c:pt idx="2">
                  <c:v>29199.52099993021</c:v>
                </c:pt>
                <c:pt idx="3">
                  <c:v>41131.390912626623</c:v>
                </c:pt>
                <c:pt idx="4">
                  <c:v>62053.053613395692</c:v>
                </c:pt>
                <c:pt idx="5">
                  <c:v>87524.801942320337</c:v>
                </c:pt>
                <c:pt idx="6">
                  <c:v>95025.100870266586</c:v>
                </c:pt>
                <c:pt idx="7">
                  <c:v>133473.11763391329</c:v>
                </c:pt>
                <c:pt idx="8">
                  <c:v>162000.18972316652</c:v>
                </c:pt>
                <c:pt idx="9">
                  <c:v>162622.4870664723</c:v>
                </c:pt>
                <c:pt idx="10">
                  <c:v>174640.15250385719</c:v>
                </c:pt>
                <c:pt idx="11">
                  <c:v>183765.31145307884</c:v>
                </c:pt>
                <c:pt idx="12">
                  <c:v>193779.36030222508</c:v>
                </c:pt>
                <c:pt idx="13">
                  <c:v>224402.75854156615</c:v>
                </c:pt>
                <c:pt idx="14">
                  <c:v>268958.08640562481</c:v>
                </c:pt>
                <c:pt idx="15">
                  <c:v>365772.65483933338</c:v>
                </c:pt>
                <c:pt idx="16">
                  <c:v>403976.5002164187</c:v>
                </c:pt>
                <c:pt idx="17">
                  <c:v>514518.78741292708</c:v>
                </c:pt>
                <c:pt idx="18">
                  <c:v>586414.22833123163</c:v>
                </c:pt>
                <c:pt idx="19">
                  <c:v>774464.54964761739</c:v>
                </c:pt>
                <c:pt idx="20">
                  <c:v>927882.27165842988</c:v>
                </c:pt>
                <c:pt idx="21">
                  <c:v>908941.83090623352</c:v>
                </c:pt>
                <c:pt idx="22">
                  <c:v>922263.10058755218</c:v>
                </c:pt>
                <c:pt idx="23">
                  <c:v>1069086.8927306798</c:v>
                </c:pt>
                <c:pt idx="24">
                  <c:v>1246256.2242335284</c:v>
                </c:pt>
                <c:pt idx="25">
                  <c:v>1396658.287820708</c:v>
                </c:pt>
                <c:pt idx="26">
                  <c:v>1717200.543710941</c:v>
                </c:pt>
                <c:pt idx="27">
                  <c:v>1887083.4334618584</c:v>
                </c:pt>
                <c:pt idx="28">
                  <c:v>2041609.3890082419</c:v>
                </c:pt>
                <c:pt idx="29">
                  <c:v>2391662.9209588207</c:v>
                </c:pt>
                <c:pt idx="30">
                  <c:v>2888728.1357530239</c:v>
                </c:pt>
                <c:pt idx="31">
                  <c:v>4053392.5396297826</c:v>
                </c:pt>
                <c:pt idx="32">
                  <c:v>5244510.9196755039</c:v>
                </c:pt>
                <c:pt idx="33">
                  <c:v>5800031.7772719422</c:v>
                </c:pt>
                <c:pt idx="34">
                  <c:v>6567868.1273002205</c:v>
                </c:pt>
                <c:pt idx="35">
                  <c:v>7409014.819877076</c:v>
                </c:pt>
                <c:pt idx="36">
                  <c:v>8725744.8781733736</c:v>
                </c:pt>
                <c:pt idx="37">
                  <c:v>10344293.41863364</c:v>
                </c:pt>
                <c:pt idx="38">
                  <c:v>10353316.882838447</c:v>
                </c:pt>
                <c:pt idx="39">
                  <c:v>11121076.587813484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893C-4893-A42A-961450622150}"/>
            </c:ext>
          </c:extLst>
        </c:ser>
        <c:ser>
          <c:idx val="101"/>
          <c:order val="101"/>
          <c:tx>
            <c:strRef>
              <c:f>'Red Portfolio simulation'!$CZ$3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'Red Portfolio simulation'!$CZ$4:$CZ$43</c:f>
              <c:numCache>
                <c:formatCode>_(* #,##0_);_(* \(#,##0\);_(* "-"??_);_(@_)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893C-4893-A42A-961450622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3048"/>
        <c:axId val="535658456"/>
      </c:lineChart>
      <c:catAx>
        <c:axId val="5356630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58456"/>
        <c:crosses val="autoZero"/>
        <c:auto val="1"/>
        <c:lblAlgn val="ctr"/>
        <c:lblOffset val="100"/>
        <c:noMultiLvlLbl val="0"/>
      </c:catAx>
      <c:valAx>
        <c:axId val="535658456"/>
        <c:scaling>
          <c:logBase val="10"/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63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95250</xdr:rowOff>
    </xdr:from>
    <xdr:to>
      <xdr:col>20</xdr:col>
      <xdr:colOff>504825</xdr:colOff>
      <xdr:row>47</xdr:row>
      <xdr:rowOff>66675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4BB85E79-B0D4-4E0D-BD53-A70108EFB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vergreensmallbusiness.com/ebooks/red-portfolio-black-portfolio-faq-and-downlo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M103"/>
  <sheetViews>
    <sheetView workbookViewId="0">
      <selection activeCell="B14" sqref="B14:CW43"/>
    </sheetView>
  </sheetViews>
  <sheetFormatPr defaultColWidth="9.140625" defaultRowHeight="15" x14ac:dyDescent="0.25"/>
  <cols>
    <col min="1" max="1" width="10" style="18" customWidth="1"/>
    <col min="2" max="103" width="15.7109375" style="18" customWidth="1"/>
    <col min="104" max="104" width="13.42578125" style="18" bestFit="1" customWidth="1"/>
    <col min="105" max="105" width="12.28515625" style="18" bestFit="1" customWidth="1"/>
    <col min="106" max="108" width="13.42578125" style="18" bestFit="1" customWidth="1"/>
    <col min="109" max="111" width="12.28515625" style="18" bestFit="1" customWidth="1"/>
    <col min="112" max="112" width="13.42578125" style="18" bestFit="1" customWidth="1"/>
    <col min="113" max="113" width="12.28515625" style="18" bestFit="1" customWidth="1"/>
    <col min="114" max="116" width="13.42578125" style="18" bestFit="1" customWidth="1"/>
    <col min="117" max="117" width="12.28515625" style="18" bestFit="1" customWidth="1"/>
    <col min="118" max="118" width="13.42578125" style="18" bestFit="1" customWidth="1"/>
    <col min="119" max="122" width="12.28515625" style="18" bestFit="1" customWidth="1"/>
    <col min="123" max="123" width="13.42578125" style="18" bestFit="1" customWidth="1"/>
    <col min="124" max="124" width="12.28515625" style="18" bestFit="1" customWidth="1"/>
    <col min="125" max="126" width="13.42578125" style="18" bestFit="1" customWidth="1"/>
    <col min="127" max="128" width="12.28515625" style="18" bestFit="1" customWidth="1"/>
    <col min="129" max="131" width="13.42578125" style="18" bestFit="1" customWidth="1"/>
    <col min="132" max="132" width="12.28515625" style="18" bestFit="1" customWidth="1"/>
    <col min="133" max="133" width="13.42578125" style="18" bestFit="1" customWidth="1"/>
    <col min="134" max="135" width="12.28515625" style="18" bestFit="1" customWidth="1"/>
    <col min="136" max="136" width="13.42578125" style="18" bestFit="1" customWidth="1"/>
    <col min="137" max="142" width="12.28515625" style="18" bestFit="1" customWidth="1"/>
    <col min="143" max="143" width="13.42578125" style="18" bestFit="1" customWidth="1"/>
    <col min="144" max="144" width="12.28515625" style="18" bestFit="1" customWidth="1"/>
    <col min="145" max="145" width="13.42578125" style="18" bestFit="1" customWidth="1"/>
    <col min="146" max="147" width="12.28515625" style="18" bestFit="1" customWidth="1"/>
    <col min="148" max="148" width="13.42578125" style="18" bestFit="1" customWidth="1"/>
    <col min="149" max="150" width="12.28515625" style="18" bestFit="1" customWidth="1"/>
    <col min="151" max="152" width="13.42578125" style="18" bestFit="1" customWidth="1"/>
    <col min="153" max="154" width="12.28515625" style="18" bestFit="1" customWidth="1"/>
    <col min="155" max="156" width="13.42578125" style="18" bestFit="1" customWidth="1"/>
    <col min="157" max="161" width="12.28515625" style="18" bestFit="1" customWidth="1"/>
    <col min="162" max="162" width="13.42578125" style="18" bestFit="1" customWidth="1"/>
    <col min="163" max="163" width="12.28515625" style="18" bestFit="1" customWidth="1"/>
    <col min="164" max="164" width="13.42578125" style="18" bestFit="1" customWidth="1"/>
    <col min="165" max="165" width="12.28515625" style="18" bestFit="1" customWidth="1"/>
    <col min="166" max="169" width="13.42578125" style="18" bestFit="1" customWidth="1"/>
    <col min="170" max="171" width="12.28515625" style="18" bestFit="1" customWidth="1"/>
    <col min="172" max="174" width="13.42578125" style="18" bestFit="1" customWidth="1"/>
    <col min="175" max="176" width="12.28515625" style="18" bestFit="1" customWidth="1"/>
    <col min="177" max="177" width="13.42578125" style="18" bestFit="1" customWidth="1"/>
    <col min="178" max="178" width="12.28515625" style="18" bestFit="1" customWidth="1"/>
    <col min="179" max="179" width="13.42578125" style="18" bestFit="1" customWidth="1"/>
    <col min="180" max="181" width="12.28515625" style="18" bestFit="1" customWidth="1"/>
    <col min="182" max="182" width="13.42578125" style="18" bestFit="1" customWidth="1"/>
    <col min="183" max="184" width="12.28515625" style="18" bestFit="1" customWidth="1"/>
    <col min="185" max="187" width="13.42578125" style="18" bestFit="1" customWidth="1"/>
    <col min="188" max="189" width="12.28515625" style="18" bestFit="1" customWidth="1"/>
    <col min="190" max="192" width="13.42578125" style="18" bestFit="1" customWidth="1"/>
    <col min="193" max="193" width="12.28515625" style="18" bestFit="1" customWidth="1"/>
    <col min="194" max="196" width="13.42578125" style="18" bestFit="1" customWidth="1"/>
    <col min="197" max="198" width="12.28515625" style="18" bestFit="1" customWidth="1"/>
    <col min="199" max="200" width="13.42578125" style="18" bestFit="1" customWidth="1"/>
    <col min="201" max="201" width="12.28515625" style="18" bestFit="1" customWidth="1"/>
    <col min="202" max="203" width="13.42578125" style="18" bestFit="1" customWidth="1"/>
    <col min="204" max="204" width="12.28515625" style="18" bestFit="1" customWidth="1"/>
    <col min="205" max="206" width="13.42578125" style="18" bestFit="1" customWidth="1"/>
    <col min="207" max="207" width="12.28515625" style="18" bestFit="1" customWidth="1"/>
    <col min="208" max="208" width="13.42578125" style="18" bestFit="1" customWidth="1"/>
    <col min="209" max="209" width="12.28515625" style="18" bestFit="1" customWidth="1"/>
    <col min="210" max="212" width="13.42578125" style="18" bestFit="1" customWidth="1"/>
    <col min="213" max="213" width="12.28515625" style="18" bestFit="1" customWidth="1"/>
    <col min="214" max="214" width="13.42578125" style="18" bestFit="1" customWidth="1"/>
    <col min="215" max="217" width="12.28515625" style="18" bestFit="1" customWidth="1"/>
    <col min="218" max="221" width="13.42578125" style="18" bestFit="1" customWidth="1"/>
    <col min="222" max="223" width="12.28515625" style="18" bestFit="1" customWidth="1"/>
    <col min="224" max="224" width="13.42578125" style="18" bestFit="1" customWidth="1"/>
    <col min="225" max="225" width="12.28515625" style="18" bestFit="1" customWidth="1"/>
    <col min="226" max="229" width="13.42578125" style="18" bestFit="1" customWidth="1"/>
    <col min="230" max="232" width="12.28515625" style="18" bestFit="1" customWidth="1"/>
    <col min="233" max="234" width="13.42578125" style="18" bestFit="1" customWidth="1"/>
    <col min="235" max="237" width="12.28515625" style="18" bestFit="1" customWidth="1"/>
    <col min="238" max="241" width="13.42578125" style="18" bestFit="1" customWidth="1"/>
    <col min="242" max="242" width="12.28515625" style="18" bestFit="1" customWidth="1"/>
    <col min="243" max="243" width="13.42578125" style="18" bestFit="1" customWidth="1"/>
    <col min="244" max="244" width="12.28515625" style="18" bestFit="1" customWidth="1"/>
    <col min="245" max="246" width="13.42578125" style="18" bestFit="1" customWidth="1"/>
    <col min="247" max="247" width="12.28515625" style="18" bestFit="1" customWidth="1"/>
    <col min="248" max="250" width="13.42578125" style="18" bestFit="1" customWidth="1"/>
    <col min="251" max="251" width="12.28515625" style="18" bestFit="1" customWidth="1"/>
    <col min="252" max="252" width="13.42578125" style="18" bestFit="1" customWidth="1"/>
    <col min="253" max="254" width="12.28515625" style="18" bestFit="1" customWidth="1"/>
    <col min="255" max="256" width="13.42578125" style="18" bestFit="1" customWidth="1"/>
    <col min="257" max="257" width="12.28515625" style="18" bestFit="1" customWidth="1"/>
    <col min="258" max="259" width="13.42578125" style="18" bestFit="1" customWidth="1"/>
    <col min="260" max="261" width="12.28515625" style="18" bestFit="1" customWidth="1"/>
    <col min="262" max="262" width="13.42578125" style="18" bestFit="1" customWidth="1"/>
    <col min="263" max="264" width="12.28515625" style="18" bestFit="1" customWidth="1"/>
    <col min="265" max="265" width="13.42578125" style="18" bestFit="1" customWidth="1"/>
    <col min="266" max="266" width="12.28515625" style="18" bestFit="1" customWidth="1"/>
    <col min="267" max="268" width="13.42578125" style="18" bestFit="1" customWidth="1"/>
    <col min="269" max="269" width="12.28515625" style="18" bestFit="1" customWidth="1"/>
    <col min="270" max="271" width="13.42578125" style="18" bestFit="1" customWidth="1"/>
    <col min="272" max="273" width="12.28515625" style="18" bestFit="1" customWidth="1"/>
    <col min="274" max="275" width="13.42578125" style="18" bestFit="1" customWidth="1"/>
    <col min="276" max="276" width="12.28515625" style="18" bestFit="1" customWidth="1"/>
    <col min="277" max="277" width="13.42578125" style="18" bestFit="1" customWidth="1"/>
    <col min="278" max="280" width="12.28515625" style="18" bestFit="1" customWidth="1"/>
    <col min="281" max="281" width="13.42578125" style="18" bestFit="1" customWidth="1"/>
    <col min="282" max="283" width="12.28515625" style="18" bestFit="1" customWidth="1"/>
    <col min="284" max="285" width="13.42578125" style="18" bestFit="1" customWidth="1"/>
    <col min="286" max="289" width="12.28515625" style="18" bestFit="1" customWidth="1"/>
    <col min="290" max="290" width="13.42578125" style="18" bestFit="1" customWidth="1"/>
    <col min="291" max="296" width="12.28515625" style="18" bestFit="1" customWidth="1"/>
    <col min="297" max="297" width="13.42578125" style="18" bestFit="1" customWidth="1"/>
    <col min="298" max="298" width="12.28515625" style="18" bestFit="1" customWidth="1"/>
    <col min="299" max="299" width="13.42578125" style="18" bestFit="1" customWidth="1"/>
    <col min="300" max="301" width="12.28515625" style="18" bestFit="1" customWidth="1"/>
    <col min="302" max="302" width="13.42578125" style="18" bestFit="1" customWidth="1"/>
    <col min="303" max="303" width="12.28515625" style="18" bestFit="1" customWidth="1"/>
    <col min="304" max="306" width="13.42578125" style="18" bestFit="1" customWidth="1"/>
    <col min="307" max="308" width="12.28515625" style="18" bestFit="1" customWidth="1"/>
    <col min="309" max="309" width="13.42578125" style="18" bestFit="1" customWidth="1"/>
    <col min="310" max="312" width="12.28515625" style="18" bestFit="1" customWidth="1"/>
    <col min="313" max="313" width="13.42578125" style="18" bestFit="1" customWidth="1"/>
    <col min="314" max="319" width="12.28515625" style="18" bestFit="1" customWidth="1"/>
    <col min="320" max="321" width="13.42578125" style="18" bestFit="1" customWidth="1"/>
    <col min="322" max="322" width="12.28515625" style="18" bestFit="1" customWidth="1"/>
    <col min="323" max="325" width="13.42578125" style="18" bestFit="1" customWidth="1"/>
    <col min="326" max="327" width="12.28515625" style="18" bestFit="1" customWidth="1"/>
    <col min="328" max="328" width="13.42578125" style="18" bestFit="1" customWidth="1"/>
    <col min="329" max="329" width="12.28515625" style="18" bestFit="1" customWidth="1"/>
    <col min="330" max="330" width="13.42578125" style="18" bestFit="1" customWidth="1"/>
    <col min="331" max="331" width="12.28515625" style="18" bestFit="1" customWidth="1"/>
    <col min="332" max="332" width="13.42578125" style="18" bestFit="1" customWidth="1"/>
    <col min="333" max="343" width="12.28515625" style="18" bestFit="1" customWidth="1"/>
    <col min="344" max="345" width="13.42578125" style="18" bestFit="1" customWidth="1"/>
    <col min="346" max="347" width="12.28515625" style="18" bestFit="1" customWidth="1"/>
    <col min="348" max="349" width="13.42578125" style="18" bestFit="1" customWidth="1"/>
    <col min="350" max="351" width="12.28515625" style="18" bestFit="1" customWidth="1"/>
    <col min="352" max="352" width="13.42578125" style="18" bestFit="1" customWidth="1"/>
    <col min="353" max="355" width="12.28515625" style="18" bestFit="1" customWidth="1"/>
    <col min="356" max="356" width="13.42578125" style="18" bestFit="1" customWidth="1"/>
    <col min="357" max="358" width="12.28515625" style="18" bestFit="1" customWidth="1"/>
    <col min="359" max="361" width="13.42578125" style="18" bestFit="1" customWidth="1"/>
    <col min="362" max="362" width="12.28515625" style="18" bestFit="1" customWidth="1"/>
    <col min="363" max="363" width="13.42578125" style="18" bestFit="1" customWidth="1"/>
    <col min="364" max="366" width="12.28515625" style="18" bestFit="1" customWidth="1"/>
    <col min="367" max="367" width="13.42578125" style="18" bestFit="1" customWidth="1"/>
    <col min="368" max="370" width="12.28515625" style="18" bestFit="1" customWidth="1"/>
    <col min="371" max="371" width="13.42578125" style="18" bestFit="1" customWidth="1"/>
    <col min="372" max="373" width="12.28515625" style="18" bestFit="1" customWidth="1"/>
    <col min="374" max="374" width="13.42578125" style="18" bestFit="1" customWidth="1"/>
    <col min="375" max="377" width="12.28515625" style="18" bestFit="1" customWidth="1"/>
    <col min="378" max="378" width="13.42578125" style="18" bestFit="1" customWidth="1"/>
    <col min="379" max="380" width="12.28515625" style="18" bestFit="1" customWidth="1"/>
    <col min="381" max="383" width="13.42578125" style="18" bestFit="1" customWidth="1"/>
    <col min="384" max="384" width="12.28515625" style="18" bestFit="1" customWidth="1"/>
    <col min="385" max="385" width="13.42578125" style="18" bestFit="1" customWidth="1"/>
    <col min="386" max="386" width="12.28515625" style="18" bestFit="1" customWidth="1"/>
    <col min="387" max="389" width="13.42578125" style="18" bestFit="1" customWidth="1"/>
    <col min="390" max="390" width="12.28515625" style="18" bestFit="1" customWidth="1"/>
    <col min="391" max="393" width="13.42578125" style="18" bestFit="1" customWidth="1"/>
    <col min="394" max="394" width="12.28515625" style="18" bestFit="1" customWidth="1"/>
    <col min="395" max="396" width="13.42578125" style="18" bestFit="1" customWidth="1"/>
    <col min="397" max="403" width="12.28515625" style="18" bestFit="1" customWidth="1"/>
    <col min="404" max="405" width="13.42578125" style="18" bestFit="1" customWidth="1"/>
    <col min="406" max="410" width="12.28515625" style="18" bestFit="1" customWidth="1"/>
    <col min="411" max="411" width="13.42578125" style="18" bestFit="1" customWidth="1"/>
    <col min="412" max="413" width="12.28515625" style="18" bestFit="1" customWidth="1"/>
    <col min="414" max="415" width="13.42578125" style="18" bestFit="1" customWidth="1"/>
    <col min="416" max="418" width="12.28515625" style="18" bestFit="1" customWidth="1"/>
    <col min="419" max="419" width="13.42578125" style="18" bestFit="1" customWidth="1"/>
    <col min="420" max="421" width="12.28515625" style="18" bestFit="1" customWidth="1"/>
    <col min="422" max="422" width="13.42578125" style="18" bestFit="1" customWidth="1"/>
    <col min="423" max="425" width="12.28515625" style="18" bestFit="1" customWidth="1"/>
    <col min="426" max="426" width="13.42578125" style="18" bestFit="1" customWidth="1"/>
    <col min="427" max="428" width="12.28515625" style="18" bestFit="1" customWidth="1"/>
    <col min="429" max="429" width="13.42578125" style="18" bestFit="1" customWidth="1"/>
    <col min="430" max="431" width="12.28515625" style="18" bestFit="1" customWidth="1"/>
    <col min="432" max="432" width="13.42578125" style="18" bestFit="1" customWidth="1"/>
    <col min="433" max="434" width="12.28515625" style="18" bestFit="1" customWidth="1"/>
    <col min="435" max="438" width="13.42578125" style="18" bestFit="1" customWidth="1"/>
    <col min="439" max="441" width="12.28515625" style="18" bestFit="1" customWidth="1"/>
    <col min="442" max="442" width="13.42578125" style="18" bestFit="1" customWidth="1"/>
    <col min="443" max="443" width="12.28515625" style="18" bestFit="1" customWidth="1"/>
    <col min="444" max="444" width="13.42578125" style="18" bestFit="1" customWidth="1"/>
    <col min="445" max="446" width="12.28515625" style="18" bestFit="1" customWidth="1"/>
    <col min="447" max="447" width="13.42578125" style="18" bestFit="1" customWidth="1"/>
    <col min="448" max="450" width="12.28515625" style="18" bestFit="1" customWidth="1"/>
    <col min="451" max="451" width="13.42578125" style="18" bestFit="1" customWidth="1"/>
    <col min="452" max="453" width="12.28515625" style="18" bestFit="1" customWidth="1"/>
    <col min="454" max="454" width="13.42578125" style="18" bestFit="1" customWidth="1"/>
    <col min="455" max="458" width="12.28515625" style="18" bestFit="1" customWidth="1"/>
    <col min="459" max="459" width="13.42578125" style="18" bestFit="1" customWidth="1"/>
    <col min="460" max="461" width="12.28515625" style="18" bestFit="1" customWidth="1"/>
    <col min="462" max="463" width="13.42578125" style="18" bestFit="1" customWidth="1"/>
    <col min="464" max="466" width="12.28515625" style="18" bestFit="1" customWidth="1"/>
    <col min="467" max="467" width="13.42578125" style="18" bestFit="1" customWidth="1"/>
    <col min="468" max="470" width="12.28515625" style="18" bestFit="1" customWidth="1"/>
    <col min="471" max="471" width="13.42578125" style="18" bestFit="1" customWidth="1"/>
    <col min="472" max="474" width="12.28515625" style="18" bestFit="1" customWidth="1"/>
    <col min="475" max="475" width="13.42578125" style="18" bestFit="1" customWidth="1"/>
    <col min="476" max="478" width="12.28515625" style="18" bestFit="1" customWidth="1"/>
    <col min="479" max="483" width="13.42578125" style="18" bestFit="1" customWidth="1"/>
    <col min="484" max="484" width="12.28515625" style="18" bestFit="1" customWidth="1"/>
    <col min="485" max="485" width="13.42578125" style="18" bestFit="1" customWidth="1"/>
    <col min="486" max="490" width="12.28515625" style="18" bestFit="1" customWidth="1"/>
    <col min="491" max="491" width="13.42578125" style="18" bestFit="1" customWidth="1"/>
    <col min="492" max="493" width="12.28515625" style="18" bestFit="1" customWidth="1"/>
    <col min="494" max="494" width="13.42578125" style="18" bestFit="1" customWidth="1"/>
    <col min="495" max="496" width="12.28515625" style="18" bestFit="1" customWidth="1"/>
    <col min="497" max="499" width="13.42578125" style="18" bestFit="1" customWidth="1"/>
    <col min="500" max="501" width="12.28515625" style="18" bestFit="1" customWidth="1"/>
    <col min="502" max="504" width="13.42578125" style="18" bestFit="1" customWidth="1"/>
    <col min="505" max="505" width="14.42578125" style="18" bestFit="1" customWidth="1"/>
    <col min="506" max="507" width="12.28515625" style="18" bestFit="1" customWidth="1"/>
    <col min="508" max="508" width="14.42578125" style="18" bestFit="1" customWidth="1"/>
    <col min="509" max="509" width="12.28515625" style="18" bestFit="1" customWidth="1"/>
    <col min="510" max="513" width="13.42578125" style="18" bestFit="1" customWidth="1"/>
    <col min="514" max="514" width="12.28515625" style="18" bestFit="1" customWidth="1"/>
    <col min="515" max="515" width="13.42578125" style="18" bestFit="1" customWidth="1"/>
    <col min="516" max="516" width="12.28515625" style="18" bestFit="1" customWidth="1"/>
    <col min="517" max="521" width="13.42578125" style="18" bestFit="1" customWidth="1"/>
    <col min="522" max="522" width="12.28515625" style="18" bestFit="1" customWidth="1"/>
    <col min="523" max="524" width="13.42578125" style="18" bestFit="1" customWidth="1"/>
    <col min="525" max="525" width="12.28515625" style="18" bestFit="1" customWidth="1"/>
    <col min="526" max="527" width="13.42578125" style="18" bestFit="1" customWidth="1"/>
    <col min="528" max="530" width="12.28515625" style="18" bestFit="1" customWidth="1"/>
    <col min="531" max="531" width="13.42578125" style="18" bestFit="1" customWidth="1"/>
    <col min="532" max="533" width="12.28515625" style="18" bestFit="1" customWidth="1"/>
    <col min="534" max="536" width="13.42578125" style="18" bestFit="1" customWidth="1"/>
    <col min="537" max="540" width="12.28515625" style="18" bestFit="1" customWidth="1"/>
    <col min="541" max="544" width="13.42578125" style="18" bestFit="1" customWidth="1"/>
    <col min="545" max="546" width="12.28515625" style="18" bestFit="1" customWidth="1"/>
    <col min="547" max="552" width="13.42578125" style="18" bestFit="1" customWidth="1"/>
    <col min="553" max="553" width="12.28515625" style="18" bestFit="1" customWidth="1"/>
    <col min="554" max="554" width="13.42578125" style="18" bestFit="1" customWidth="1"/>
    <col min="555" max="555" width="12.28515625" style="18" bestFit="1" customWidth="1"/>
    <col min="556" max="556" width="13.42578125" style="18" bestFit="1" customWidth="1"/>
    <col min="557" max="565" width="12.28515625" style="18" bestFit="1" customWidth="1"/>
    <col min="566" max="569" width="13.42578125" style="18" bestFit="1" customWidth="1"/>
    <col min="570" max="570" width="12.28515625" style="18" bestFit="1" customWidth="1"/>
    <col min="571" max="573" width="13.42578125" style="18" bestFit="1" customWidth="1"/>
    <col min="574" max="579" width="12.28515625" style="18" bestFit="1" customWidth="1"/>
    <col min="580" max="584" width="13.42578125" style="18" bestFit="1" customWidth="1"/>
    <col min="585" max="586" width="12.28515625" style="18" bestFit="1" customWidth="1"/>
    <col min="587" max="591" width="13.42578125" style="18" bestFit="1" customWidth="1"/>
    <col min="592" max="592" width="12.28515625" style="18" bestFit="1" customWidth="1"/>
    <col min="593" max="593" width="13.42578125" style="18" bestFit="1" customWidth="1"/>
    <col min="594" max="598" width="12.28515625" style="18" bestFit="1" customWidth="1"/>
    <col min="599" max="599" width="13.42578125" style="18" bestFit="1" customWidth="1"/>
    <col min="600" max="600" width="12.28515625" style="18" bestFit="1" customWidth="1"/>
    <col min="601" max="601" width="13.42578125" style="18" bestFit="1" customWidth="1"/>
    <col min="602" max="602" width="12.28515625" style="18" bestFit="1" customWidth="1"/>
    <col min="603" max="603" width="13.42578125" style="18" bestFit="1" customWidth="1"/>
    <col min="604" max="604" width="12.28515625" style="18" bestFit="1" customWidth="1"/>
    <col min="605" max="606" width="13.42578125" style="18" bestFit="1" customWidth="1"/>
    <col min="607" max="607" width="12.28515625" style="18" bestFit="1" customWidth="1"/>
    <col min="608" max="608" width="13.42578125" style="18" bestFit="1" customWidth="1"/>
    <col min="609" max="609" width="12.28515625" style="18" bestFit="1" customWidth="1"/>
    <col min="610" max="610" width="13.42578125" style="18" bestFit="1" customWidth="1"/>
    <col min="611" max="612" width="12.28515625" style="18" bestFit="1" customWidth="1"/>
    <col min="613" max="618" width="13.42578125" style="18" bestFit="1" customWidth="1"/>
    <col min="619" max="619" width="12.28515625" style="18" bestFit="1" customWidth="1"/>
    <col min="620" max="620" width="13.42578125" style="18" bestFit="1" customWidth="1"/>
    <col min="621" max="623" width="12.28515625" style="18" bestFit="1" customWidth="1"/>
    <col min="624" max="624" width="13.42578125" style="18" bestFit="1" customWidth="1"/>
    <col min="625" max="632" width="12.28515625" style="18" bestFit="1" customWidth="1"/>
    <col min="633" max="633" width="13.42578125" style="18" bestFit="1" customWidth="1"/>
    <col min="634" max="635" width="12.28515625" style="18" bestFit="1" customWidth="1"/>
    <col min="636" max="637" width="13.42578125" style="18" bestFit="1" customWidth="1"/>
    <col min="638" max="639" width="12.28515625" style="18" bestFit="1" customWidth="1"/>
    <col min="640" max="641" width="13.42578125" style="18" bestFit="1" customWidth="1"/>
    <col min="642" max="642" width="12.28515625" style="18" bestFit="1" customWidth="1"/>
    <col min="643" max="644" width="13.42578125" style="18" bestFit="1" customWidth="1"/>
    <col min="645" max="645" width="12.28515625" style="18" bestFit="1" customWidth="1"/>
    <col min="646" max="646" width="13.42578125" style="18" bestFit="1" customWidth="1"/>
    <col min="647" max="647" width="12.28515625" style="18" bestFit="1" customWidth="1"/>
    <col min="648" max="650" width="13.42578125" style="18" bestFit="1" customWidth="1"/>
    <col min="651" max="651" width="12.28515625" style="18" bestFit="1" customWidth="1"/>
    <col min="652" max="652" width="13.42578125" style="18" bestFit="1" customWidth="1"/>
    <col min="653" max="653" width="12.28515625" style="18" bestFit="1" customWidth="1"/>
    <col min="654" max="654" width="13.42578125" style="18" bestFit="1" customWidth="1"/>
    <col min="655" max="656" width="12.28515625" style="18" bestFit="1" customWidth="1"/>
    <col min="657" max="659" width="13.42578125" style="18" bestFit="1" customWidth="1"/>
    <col min="660" max="660" width="12.28515625" style="18" bestFit="1" customWidth="1"/>
    <col min="661" max="665" width="13.42578125" style="18" bestFit="1" customWidth="1"/>
    <col min="666" max="667" width="12.28515625" style="18" bestFit="1" customWidth="1"/>
    <col min="668" max="668" width="13.42578125" style="18" bestFit="1" customWidth="1"/>
    <col min="669" max="673" width="12.28515625" style="18" bestFit="1" customWidth="1"/>
    <col min="674" max="674" width="13.42578125" style="18" bestFit="1" customWidth="1"/>
    <col min="675" max="675" width="12.28515625" style="18" bestFit="1" customWidth="1"/>
    <col min="676" max="676" width="13.42578125" style="18" bestFit="1" customWidth="1"/>
    <col min="677" max="677" width="12.28515625" style="18" bestFit="1" customWidth="1"/>
    <col min="678" max="679" width="13.42578125" style="18" bestFit="1" customWidth="1"/>
    <col min="680" max="681" width="12.28515625" style="18" bestFit="1" customWidth="1"/>
    <col min="682" max="682" width="13.42578125" style="18" bestFit="1" customWidth="1"/>
    <col min="683" max="683" width="12.28515625" style="18" bestFit="1" customWidth="1"/>
    <col min="684" max="684" width="13.42578125" style="18" bestFit="1" customWidth="1"/>
    <col min="685" max="687" width="12.28515625" style="18" bestFit="1" customWidth="1"/>
    <col min="688" max="690" width="13.42578125" style="18" bestFit="1" customWidth="1"/>
    <col min="691" max="691" width="12.28515625" style="18" bestFit="1" customWidth="1"/>
    <col min="692" max="692" width="13.42578125" style="18" bestFit="1" customWidth="1"/>
    <col min="693" max="693" width="12.28515625" style="18" bestFit="1" customWidth="1"/>
    <col min="694" max="695" width="13.42578125" style="18" bestFit="1" customWidth="1"/>
    <col min="696" max="696" width="12.28515625" style="18" bestFit="1" customWidth="1"/>
    <col min="697" max="698" width="13.42578125" style="18" bestFit="1" customWidth="1"/>
    <col min="699" max="699" width="12.28515625" style="18" bestFit="1" customWidth="1"/>
    <col min="700" max="700" width="13.42578125" style="18" bestFit="1" customWidth="1"/>
    <col min="701" max="701" width="12.28515625" style="18" bestFit="1" customWidth="1"/>
    <col min="702" max="702" width="13.42578125" style="18" bestFit="1" customWidth="1"/>
    <col min="703" max="703" width="12.28515625" style="18" bestFit="1" customWidth="1"/>
    <col min="704" max="705" width="13.42578125" style="18" bestFit="1" customWidth="1"/>
    <col min="706" max="706" width="12.28515625" style="18" bestFit="1" customWidth="1"/>
    <col min="707" max="708" width="13.42578125" style="18" bestFit="1" customWidth="1"/>
    <col min="709" max="709" width="12.28515625" style="18" bestFit="1" customWidth="1"/>
    <col min="710" max="711" width="13.42578125" style="18" bestFit="1" customWidth="1"/>
    <col min="712" max="715" width="12.28515625" style="18" bestFit="1" customWidth="1"/>
    <col min="716" max="717" width="13.42578125" style="18" bestFit="1" customWidth="1"/>
    <col min="718" max="718" width="12.28515625" style="18" bestFit="1" customWidth="1"/>
    <col min="719" max="719" width="13.42578125" style="18" bestFit="1" customWidth="1"/>
    <col min="720" max="721" width="12.28515625" style="18" bestFit="1" customWidth="1"/>
    <col min="722" max="722" width="13.42578125" style="18" bestFit="1" customWidth="1"/>
    <col min="723" max="724" width="12.28515625" style="18" bestFit="1" customWidth="1"/>
    <col min="725" max="726" width="13.42578125" style="18" bestFit="1" customWidth="1"/>
    <col min="727" max="729" width="12.28515625" style="18" bestFit="1" customWidth="1"/>
    <col min="730" max="731" width="13.42578125" style="18" bestFit="1" customWidth="1"/>
    <col min="732" max="733" width="12.28515625" style="18" bestFit="1" customWidth="1"/>
    <col min="734" max="734" width="13.42578125" style="18" bestFit="1" customWidth="1"/>
    <col min="735" max="736" width="12.28515625" style="18" bestFit="1" customWidth="1"/>
    <col min="737" max="737" width="13.42578125" style="18" bestFit="1" customWidth="1"/>
    <col min="738" max="739" width="12.28515625" style="18" bestFit="1" customWidth="1"/>
    <col min="740" max="740" width="13.42578125" style="18" bestFit="1" customWidth="1"/>
    <col min="741" max="741" width="12.28515625" style="18" bestFit="1" customWidth="1"/>
    <col min="742" max="742" width="13.42578125" style="18" bestFit="1" customWidth="1"/>
    <col min="743" max="743" width="12.28515625" style="18" bestFit="1" customWidth="1"/>
    <col min="744" max="744" width="13.42578125" style="18" bestFit="1" customWidth="1"/>
    <col min="745" max="745" width="12.28515625" style="18" bestFit="1" customWidth="1"/>
    <col min="746" max="746" width="10.85546875" style="18" bestFit="1" customWidth="1"/>
    <col min="747" max="750" width="13.42578125" style="18" bestFit="1" customWidth="1"/>
    <col min="751" max="756" width="12.28515625" style="18" bestFit="1" customWidth="1"/>
    <col min="757" max="758" width="13.42578125" style="18" bestFit="1" customWidth="1"/>
    <col min="759" max="760" width="12.28515625" style="18" bestFit="1" customWidth="1"/>
    <col min="761" max="761" width="13.42578125" style="18" bestFit="1" customWidth="1"/>
    <col min="762" max="762" width="12.28515625" style="18" bestFit="1" customWidth="1"/>
    <col min="763" max="764" width="13.42578125" style="18" bestFit="1" customWidth="1"/>
    <col min="765" max="765" width="12.28515625" style="18" bestFit="1" customWidth="1"/>
    <col min="766" max="766" width="13.42578125" style="18" bestFit="1" customWidth="1"/>
    <col min="767" max="769" width="12.28515625" style="18" bestFit="1" customWidth="1"/>
    <col min="770" max="770" width="13.42578125" style="18" bestFit="1" customWidth="1"/>
    <col min="771" max="771" width="12.28515625" style="18" bestFit="1" customWidth="1"/>
    <col min="772" max="773" width="13.42578125" style="18" bestFit="1" customWidth="1"/>
    <col min="774" max="774" width="12.28515625" style="18" bestFit="1" customWidth="1"/>
    <col min="775" max="775" width="13.42578125" style="18" bestFit="1" customWidth="1"/>
    <col min="776" max="776" width="12.28515625" style="18" bestFit="1" customWidth="1"/>
    <col min="777" max="777" width="13.42578125" style="18" bestFit="1" customWidth="1"/>
    <col min="778" max="778" width="12.28515625" style="18" bestFit="1" customWidth="1"/>
    <col min="779" max="782" width="13.42578125" style="18" bestFit="1" customWidth="1"/>
    <col min="783" max="783" width="12.28515625" style="18" bestFit="1" customWidth="1"/>
    <col min="784" max="784" width="13.42578125" style="18" bestFit="1" customWidth="1"/>
    <col min="785" max="788" width="12.28515625" style="18" bestFit="1" customWidth="1"/>
    <col min="789" max="789" width="13.42578125" style="18" bestFit="1" customWidth="1"/>
    <col min="790" max="793" width="12.28515625" style="18" bestFit="1" customWidth="1"/>
    <col min="794" max="797" width="13.42578125" style="18" bestFit="1" customWidth="1"/>
    <col min="798" max="798" width="12.28515625" style="18" bestFit="1" customWidth="1"/>
    <col min="799" max="799" width="13.42578125" style="18" bestFit="1" customWidth="1"/>
    <col min="800" max="804" width="12.28515625" style="18" bestFit="1" customWidth="1"/>
    <col min="805" max="805" width="13.42578125" style="18" bestFit="1" customWidth="1"/>
    <col min="806" max="807" width="12.28515625" style="18" bestFit="1" customWidth="1"/>
    <col min="808" max="808" width="13.42578125" style="18" bestFit="1" customWidth="1"/>
    <col min="809" max="810" width="12.28515625" style="18" bestFit="1" customWidth="1"/>
    <col min="811" max="812" width="13.42578125" style="18" bestFit="1" customWidth="1"/>
    <col min="813" max="815" width="12.28515625" style="18" bestFit="1" customWidth="1"/>
    <col min="816" max="816" width="13.42578125" style="18" bestFit="1" customWidth="1"/>
    <col min="817" max="817" width="12.28515625" style="18" bestFit="1" customWidth="1"/>
    <col min="818" max="818" width="13.42578125" style="18" bestFit="1" customWidth="1"/>
    <col min="819" max="820" width="12.28515625" style="18" bestFit="1" customWidth="1"/>
    <col min="821" max="821" width="13.42578125" style="18" bestFit="1" customWidth="1"/>
    <col min="822" max="822" width="12.28515625" style="18" bestFit="1" customWidth="1"/>
    <col min="823" max="824" width="13.42578125" style="18" bestFit="1" customWidth="1"/>
    <col min="825" max="825" width="12.28515625" style="18" bestFit="1" customWidth="1"/>
    <col min="826" max="828" width="13.42578125" style="18" bestFit="1" customWidth="1"/>
    <col min="829" max="829" width="12.28515625" style="18" bestFit="1" customWidth="1"/>
    <col min="830" max="831" width="13.42578125" style="18" bestFit="1" customWidth="1"/>
    <col min="832" max="834" width="12.28515625" style="18" bestFit="1" customWidth="1"/>
    <col min="835" max="835" width="14.42578125" style="18" bestFit="1" customWidth="1"/>
    <col min="836" max="836" width="13.42578125" style="18" bestFit="1" customWidth="1"/>
    <col min="837" max="838" width="12.28515625" style="18" bestFit="1" customWidth="1"/>
    <col min="839" max="839" width="13.42578125" style="18" bestFit="1" customWidth="1"/>
    <col min="840" max="841" width="12.28515625" style="18" bestFit="1" customWidth="1"/>
    <col min="842" max="842" width="13.42578125" style="18" bestFit="1" customWidth="1"/>
    <col min="843" max="844" width="12.28515625" style="18" bestFit="1" customWidth="1"/>
    <col min="845" max="845" width="13.42578125" style="18" bestFit="1" customWidth="1"/>
    <col min="846" max="846" width="12.28515625" style="18" bestFit="1" customWidth="1"/>
    <col min="847" max="848" width="13.42578125" style="18" bestFit="1" customWidth="1"/>
    <col min="849" max="849" width="12.28515625" style="18" bestFit="1" customWidth="1"/>
    <col min="850" max="851" width="13.42578125" style="18" bestFit="1" customWidth="1"/>
    <col min="852" max="854" width="12.28515625" style="18" bestFit="1" customWidth="1"/>
    <col min="855" max="855" width="10.85546875" style="18" bestFit="1" customWidth="1"/>
    <col min="856" max="857" width="12.28515625" style="18" bestFit="1" customWidth="1"/>
    <col min="858" max="858" width="13.42578125" style="18" bestFit="1" customWidth="1"/>
    <col min="859" max="859" width="12.28515625" style="18" bestFit="1" customWidth="1"/>
    <col min="860" max="860" width="13.42578125" style="18" bestFit="1" customWidth="1"/>
    <col min="861" max="861" width="12.28515625" style="18" bestFit="1" customWidth="1"/>
    <col min="862" max="864" width="13.42578125" style="18" bestFit="1" customWidth="1"/>
    <col min="865" max="866" width="12.28515625" style="18" bestFit="1" customWidth="1"/>
    <col min="867" max="869" width="13.42578125" style="18" bestFit="1" customWidth="1"/>
    <col min="870" max="872" width="12.28515625" style="18" bestFit="1" customWidth="1"/>
    <col min="873" max="874" width="13.42578125" style="18" bestFit="1" customWidth="1"/>
    <col min="875" max="875" width="12.28515625" style="18" bestFit="1" customWidth="1"/>
    <col min="876" max="876" width="13.42578125" style="18" bestFit="1" customWidth="1"/>
    <col min="877" max="878" width="12.28515625" style="18" bestFit="1" customWidth="1"/>
    <col min="879" max="881" width="13.42578125" style="18" bestFit="1" customWidth="1"/>
    <col min="882" max="883" width="12.28515625" style="18" bestFit="1" customWidth="1"/>
    <col min="884" max="885" width="13.42578125" style="18" bestFit="1" customWidth="1"/>
    <col min="886" max="889" width="12.28515625" style="18" bestFit="1" customWidth="1"/>
    <col min="890" max="890" width="14.42578125" style="18" bestFit="1" customWidth="1"/>
    <col min="891" max="892" width="12.28515625" style="18" bestFit="1" customWidth="1"/>
    <col min="893" max="894" width="13.42578125" style="18" bestFit="1" customWidth="1"/>
    <col min="895" max="895" width="12.28515625" style="18" bestFit="1" customWidth="1"/>
    <col min="896" max="897" width="13.42578125" style="18" bestFit="1" customWidth="1"/>
    <col min="898" max="898" width="12.28515625" style="18" bestFit="1" customWidth="1"/>
    <col min="899" max="899" width="13.42578125" style="18" bestFit="1" customWidth="1"/>
    <col min="900" max="902" width="12.28515625" style="18" bestFit="1" customWidth="1"/>
    <col min="903" max="903" width="13.42578125" style="18" bestFit="1" customWidth="1"/>
    <col min="904" max="904" width="12.28515625" style="18" bestFit="1" customWidth="1"/>
    <col min="905" max="905" width="13.42578125" style="18" bestFit="1" customWidth="1"/>
    <col min="906" max="906" width="12.28515625" style="18" bestFit="1" customWidth="1"/>
    <col min="907" max="908" width="13.42578125" style="18" bestFit="1" customWidth="1"/>
    <col min="909" max="909" width="12.28515625" style="18" bestFit="1" customWidth="1"/>
    <col min="910" max="910" width="13.42578125" style="18" bestFit="1" customWidth="1"/>
    <col min="911" max="915" width="12.28515625" style="18" bestFit="1" customWidth="1"/>
    <col min="916" max="916" width="13.42578125" style="18" bestFit="1" customWidth="1"/>
    <col min="917" max="917" width="12.28515625" style="18" bestFit="1" customWidth="1"/>
    <col min="918" max="918" width="13.42578125" style="18" bestFit="1" customWidth="1"/>
    <col min="919" max="919" width="12.28515625" style="18" bestFit="1" customWidth="1"/>
    <col min="920" max="921" width="13.42578125" style="18" bestFit="1" customWidth="1"/>
    <col min="922" max="925" width="12.28515625" style="18" bestFit="1" customWidth="1"/>
    <col min="926" max="926" width="13.42578125" style="18" bestFit="1" customWidth="1"/>
    <col min="927" max="928" width="12.28515625" style="18" bestFit="1" customWidth="1"/>
    <col min="929" max="930" width="13.42578125" style="18" bestFit="1" customWidth="1"/>
    <col min="931" max="934" width="12.28515625" style="18" bestFit="1" customWidth="1"/>
    <col min="935" max="935" width="13.42578125" style="18" bestFit="1" customWidth="1"/>
    <col min="936" max="939" width="12.28515625" style="18" bestFit="1" customWidth="1"/>
    <col min="940" max="940" width="13.42578125" style="18" bestFit="1" customWidth="1"/>
    <col min="941" max="941" width="12.28515625" style="18" bestFit="1" customWidth="1"/>
    <col min="942" max="943" width="13.42578125" style="18" bestFit="1" customWidth="1"/>
    <col min="944" max="946" width="12.28515625" style="18" bestFit="1" customWidth="1"/>
    <col min="947" max="947" width="13.42578125" style="18" bestFit="1" customWidth="1"/>
    <col min="948" max="948" width="12.28515625" style="18" bestFit="1" customWidth="1"/>
    <col min="949" max="949" width="10.85546875" style="18" bestFit="1" customWidth="1"/>
    <col min="950" max="950" width="12.28515625" style="18" bestFit="1" customWidth="1"/>
    <col min="951" max="953" width="13.42578125" style="18" bestFit="1" customWidth="1"/>
    <col min="954" max="954" width="12.28515625" style="18" bestFit="1" customWidth="1"/>
    <col min="955" max="956" width="13.42578125" style="18" bestFit="1" customWidth="1"/>
    <col min="957" max="957" width="12.28515625" style="18" bestFit="1" customWidth="1"/>
    <col min="958" max="958" width="13.42578125" style="18" bestFit="1" customWidth="1"/>
    <col min="959" max="960" width="12.28515625" style="18" bestFit="1" customWidth="1"/>
    <col min="961" max="961" width="13.42578125" style="18" bestFit="1" customWidth="1"/>
    <col min="962" max="964" width="12.28515625" style="18" bestFit="1" customWidth="1"/>
    <col min="965" max="965" width="13.42578125" style="18" bestFit="1" customWidth="1"/>
    <col min="966" max="967" width="12.28515625" style="18" bestFit="1" customWidth="1"/>
    <col min="968" max="970" width="13.42578125" style="18" bestFit="1" customWidth="1"/>
    <col min="971" max="971" width="12.28515625" style="18" bestFit="1" customWidth="1"/>
    <col min="972" max="972" width="13.42578125" style="18" bestFit="1" customWidth="1"/>
    <col min="973" max="974" width="12.28515625" style="18" bestFit="1" customWidth="1"/>
    <col min="975" max="976" width="13.42578125" style="18" bestFit="1" customWidth="1"/>
    <col min="977" max="978" width="12.28515625" style="18" bestFit="1" customWidth="1"/>
    <col min="979" max="979" width="13.42578125" style="18" bestFit="1" customWidth="1"/>
    <col min="980" max="981" width="12.28515625" style="18" bestFit="1" customWidth="1"/>
    <col min="982" max="982" width="13.42578125" style="18" bestFit="1" customWidth="1"/>
    <col min="983" max="983" width="12.28515625" style="18" bestFit="1" customWidth="1"/>
    <col min="984" max="984" width="13.42578125" style="18" bestFit="1" customWidth="1"/>
    <col min="985" max="988" width="12.28515625" style="18" bestFit="1" customWidth="1"/>
    <col min="989" max="989" width="13.42578125" style="18" bestFit="1" customWidth="1"/>
    <col min="990" max="992" width="12.28515625" style="18" bestFit="1" customWidth="1"/>
    <col min="993" max="996" width="13.42578125" style="18" bestFit="1" customWidth="1"/>
    <col min="997" max="1000" width="12.28515625" style="18" bestFit="1" customWidth="1"/>
    <col min="1001" max="1001" width="13.42578125" style="18" bestFit="1" customWidth="1"/>
    <col min="1002" max="16384" width="9.140625" style="18"/>
  </cols>
  <sheetData>
    <row r="1" spans="1:1001" x14ac:dyDescent="0.25">
      <c r="A1" s="18" t="s">
        <v>0</v>
      </c>
      <c r="C1" s="18" t="s">
        <v>1</v>
      </c>
      <c r="D1" s="18">
        <f>+'Inputs, Outputs &amp; Chart'!B4</f>
        <v>10000</v>
      </c>
      <c r="E1" s="18" t="s">
        <v>123</v>
      </c>
      <c r="F1" s="19">
        <f>+'Inputs, Outputs &amp; Chart'!B5</f>
        <v>5000</v>
      </c>
      <c r="G1" s="18" t="s">
        <v>128</v>
      </c>
      <c r="H1" s="20">
        <f>+'Inputs, Outputs &amp; Chart'!B6</f>
        <v>0.03</v>
      </c>
      <c r="J1" s="18" t="s">
        <v>136</v>
      </c>
      <c r="K1" s="21">
        <f>+'Inputs, Outputs &amp; Chart'!B8</f>
        <v>0.19500000000000001</v>
      </c>
      <c r="L1" s="18" t="s">
        <v>137</v>
      </c>
      <c r="M1" s="21">
        <f>+'Inputs, Outputs &amp; Chart'!B9</f>
        <v>0.115</v>
      </c>
    </row>
    <row r="3" spans="1:1001" x14ac:dyDescent="0.25">
      <c r="A3" s="18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18" t="s">
        <v>18</v>
      </c>
      <c r="P3" s="18" t="s">
        <v>19</v>
      </c>
      <c r="Q3" s="18" t="s">
        <v>20</v>
      </c>
      <c r="R3" s="18" t="s">
        <v>21</v>
      </c>
      <c r="S3" s="18" t="s">
        <v>22</v>
      </c>
      <c r="T3" s="18" t="s">
        <v>23</v>
      </c>
      <c r="U3" s="18" t="s">
        <v>24</v>
      </c>
      <c r="V3" s="18" t="s">
        <v>25</v>
      </c>
      <c r="W3" s="18" t="s">
        <v>26</v>
      </c>
      <c r="X3" s="18" t="s">
        <v>27</v>
      </c>
      <c r="Y3" s="18" t="s">
        <v>28</v>
      </c>
      <c r="Z3" s="18" t="s">
        <v>29</v>
      </c>
      <c r="AA3" s="18" t="s">
        <v>30</v>
      </c>
      <c r="AB3" s="18" t="s">
        <v>31</v>
      </c>
      <c r="AC3" s="18" t="s">
        <v>32</v>
      </c>
      <c r="AD3" s="18" t="s">
        <v>33</v>
      </c>
      <c r="AE3" s="18" t="s">
        <v>34</v>
      </c>
      <c r="AF3" s="18" t="s">
        <v>35</v>
      </c>
      <c r="AG3" s="18" t="s">
        <v>36</v>
      </c>
      <c r="AH3" s="18" t="s">
        <v>37</v>
      </c>
      <c r="AI3" s="18" t="s">
        <v>38</v>
      </c>
      <c r="AJ3" s="18" t="s">
        <v>39</v>
      </c>
      <c r="AK3" s="18" t="s">
        <v>40</v>
      </c>
      <c r="AL3" s="18" t="s">
        <v>41</v>
      </c>
      <c r="AM3" s="18" t="s">
        <v>42</v>
      </c>
      <c r="AN3" s="18" t="s">
        <v>43</v>
      </c>
      <c r="AO3" s="18" t="s">
        <v>44</v>
      </c>
      <c r="AP3" s="18" t="s">
        <v>45</v>
      </c>
      <c r="AQ3" s="18" t="s">
        <v>46</v>
      </c>
      <c r="AR3" s="18" t="s">
        <v>47</v>
      </c>
      <c r="AS3" s="18" t="s">
        <v>48</v>
      </c>
      <c r="AT3" s="18" t="s">
        <v>49</v>
      </c>
      <c r="AU3" s="18" t="s">
        <v>50</v>
      </c>
      <c r="AV3" s="18" t="s">
        <v>51</v>
      </c>
      <c r="AW3" s="18" t="s">
        <v>52</v>
      </c>
      <c r="AX3" s="18" t="s">
        <v>53</v>
      </c>
      <c r="AY3" s="18" t="s">
        <v>54</v>
      </c>
      <c r="AZ3" s="18" t="s">
        <v>55</v>
      </c>
      <c r="BA3" s="18" t="s">
        <v>56</v>
      </c>
      <c r="BB3" s="18" t="s">
        <v>57</v>
      </c>
      <c r="BC3" s="18" t="s">
        <v>58</v>
      </c>
      <c r="BD3" s="18" t="s">
        <v>59</v>
      </c>
      <c r="BE3" s="18" t="s">
        <v>60</v>
      </c>
      <c r="BF3" s="18" t="s">
        <v>61</v>
      </c>
      <c r="BG3" s="18" t="s">
        <v>62</v>
      </c>
      <c r="BH3" s="18" t="s">
        <v>63</v>
      </c>
      <c r="BI3" s="18" t="s">
        <v>64</v>
      </c>
      <c r="BJ3" s="18" t="s">
        <v>65</v>
      </c>
      <c r="BK3" s="18" t="s">
        <v>66</v>
      </c>
      <c r="BL3" s="18" t="s">
        <v>67</v>
      </c>
      <c r="BM3" s="18" t="s">
        <v>68</v>
      </c>
      <c r="BN3" s="18" t="s">
        <v>69</v>
      </c>
      <c r="BO3" s="18" t="s">
        <v>70</v>
      </c>
      <c r="BP3" s="18" t="s">
        <v>71</v>
      </c>
      <c r="BQ3" s="18" t="s">
        <v>72</v>
      </c>
      <c r="BR3" s="18" t="s">
        <v>73</v>
      </c>
      <c r="BS3" s="18" t="s">
        <v>74</v>
      </c>
      <c r="BT3" s="18" t="s">
        <v>75</v>
      </c>
      <c r="BU3" s="18" t="s">
        <v>76</v>
      </c>
      <c r="BV3" s="18" t="s">
        <v>77</v>
      </c>
      <c r="BW3" s="18" t="s">
        <v>78</v>
      </c>
      <c r="BX3" s="18" t="s">
        <v>79</v>
      </c>
      <c r="BY3" s="18" t="s">
        <v>80</v>
      </c>
      <c r="BZ3" s="18" t="s">
        <v>81</v>
      </c>
      <c r="CA3" s="18" t="s">
        <v>82</v>
      </c>
      <c r="CB3" s="18" t="s">
        <v>83</v>
      </c>
      <c r="CC3" s="18" t="s">
        <v>84</v>
      </c>
      <c r="CD3" s="18" t="s">
        <v>85</v>
      </c>
      <c r="CE3" s="18" t="s">
        <v>86</v>
      </c>
      <c r="CF3" s="18" t="s">
        <v>87</v>
      </c>
      <c r="CG3" s="18" t="s">
        <v>88</v>
      </c>
      <c r="CH3" s="18" t="s">
        <v>89</v>
      </c>
      <c r="CI3" s="18" t="s">
        <v>90</v>
      </c>
      <c r="CJ3" s="18" t="s">
        <v>91</v>
      </c>
      <c r="CK3" s="18" t="s">
        <v>92</v>
      </c>
      <c r="CL3" s="18" t="s">
        <v>93</v>
      </c>
      <c r="CM3" s="18" t="s">
        <v>94</v>
      </c>
      <c r="CN3" s="18" t="s">
        <v>95</v>
      </c>
      <c r="CO3" s="18" t="s">
        <v>96</v>
      </c>
      <c r="CP3" s="18" t="s">
        <v>97</v>
      </c>
      <c r="CQ3" s="18" t="s">
        <v>98</v>
      </c>
      <c r="CR3" s="18" t="s">
        <v>99</v>
      </c>
      <c r="CS3" s="18" t="s">
        <v>100</v>
      </c>
      <c r="CT3" s="18" t="s">
        <v>101</v>
      </c>
      <c r="CU3" s="18" t="s">
        <v>102</v>
      </c>
      <c r="CV3" s="18" t="s">
        <v>103</v>
      </c>
      <c r="CW3" s="18" t="s">
        <v>104</v>
      </c>
      <c r="CX3" s="18" t="s">
        <v>105</v>
      </c>
      <c r="CY3" s="18" t="s">
        <v>106</v>
      </c>
    </row>
    <row r="4" spans="1:1001" x14ac:dyDescent="0.25">
      <c r="A4" s="18">
        <v>1</v>
      </c>
      <c r="B4" s="19">
        <f t="shared" ref="B4:AG4" ca="1" si="0">$D$1*(1+NORMINV(RAND(),$M$1,$K$1))+$F$1</f>
        <v>17688.945358742643</v>
      </c>
      <c r="C4" s="19">
        <f t="shared" ca="1" si="0"/>
        <v>16269.090305901353</v>
      </c>
      <c r="D4" s="19">
        <f t="shared" ca="1" si="0"/>
        <v>19227.066547641596</v>
      </c>
      <c r="E4" s="19">
        <f t="shared" ca="1" si="0"/>
        <v>13907.406639702978</v>
      </c>
      <c r="F4" s="19">
        <f t="shared" ca="1" si="0"/>
        <v>15970.154755682463</v>
      </c>
      <c r="G4" s="19">
        <f t="shared" ca="1" si="0"/>
        <v>12676.228871110703</v>
      </c>
      <c r="H4" s="19">
        <f t="shared" ca="1" si="0"/>
        <v>15351.357563440857</v>
      </c>
      <c r="I4" s="19">
        <f t="shared" ca="1" si="0"/>
        <v>17757.152888266541</v>
      </c>
      <c r="J4" s="19">
        <f t="shared" ca="1" si="0"/>
        <v>11536.441606697732</v>
      </c>
      <c r="K4" s="19">
        <f t="shared" ca="1" si="0"/>
        <v>15682.724037604436</v>
      </c>
      <c r="L4" s="19">
        <f t="shared" ca="1" si="0"/>
        <v>17333.994831706194</v>
      </c>
      <c r="M4" s="19">
        <f t="shared" ca="1" si="0"/>
        <v>14980.907484431085</v>
      </c>
      <c r="N4" s="19">
        <f t="shared" ca="1" si="0"/>
        <v>16516.778161104827</v>
      </c>
      <c r="O4" s="19">
        <f t="shared" ca="1" si="0"/>
        <v>19531.972330649962</v>
      </c>
      <c r="P4" s="19">
        <f t="shared" ca="1" si="0"/>
        <v>15740.027741765593</v>
      </c>
      <c r="Q4" s="19">
        <f t="shared" ca="1" si="0"/>
        <v>15646.34363054902</v>
      </c>
      <c r="R4" s="19">
        <f t="shared" ca="1" si="0"/>
        <v>15090.742199653478</v>
      </c>
      <c r="S4" s="19">
        <f t="shared" ca="1" si="0"/>
        <v>17325.486501654865</v>
      </c>
      <c r="T4" s="19">
        <f t="shared" ca="1" si="0"/>
        <v>17547.768279866403</v>
      </c>
      <c r="U4" s="19">
        <f t="shared" ca="1" si="0"/>
        <v>15797.271383974983</v>
      </c>
      <c r="V4" s="19">
        <f t="shared" ca="1" si="0"/>
        <v>16166.379739019874</v>
      </c>
      <c r="W4" s="19">
        <f t="shared" ca="1" si="0"/>
        <v>16335.145743374545</v>
      </c>
      <c r="X4" s="19">
        <f t="shared" ca="1" si="0"/>
        <v>17990.527410409217</v>
      </c>
      <c r="Y4" s="19">
        <f t="shared" ca="1" si="0"/>
        <v>14047.035845069422</v>
      </c>
      <c r="Z4" s="19">
        <f t="shared" ca="1" si="0"/>
        <v>14104.38150528497</v>
      </c>
      <c r="AA4" s="19">
        <f t="shared" ca="1" si="0"/>
        <v>20300.271936258046</v>
      </c>
      <c r="AB4" s="19">
        <f t="shared" ca="1" si="0"/>
        <v>15230.208529479483</v>
      </c>
      <c r="AC4" s="19">
        <f t="shared" ca="1" si="0"/>
        <v>17451.317027752724</v>
      </c>
      <c r="AD4" s="19">
        <f t="shared" ca="1" si="0"/>
        <v>14953.699034223124</v>
      </c>
      <c r="AE4" s="19">
        <f t="shared" ca="1" si="0"/>
        <v>15667.227257511719</v>
      </c>
      <c r="AF4" s="19">
        <f t="shared" ca="1" si="0"/>
        <v>16784.293137785313</v>
      </c>
      <c r="AG4" s="19">
        <f t="shared" ca="1" si="0"/>
        <v>16000.154669966512</v>
      </c>
      <c r="AH4" s="19">
        <f t="shared" ref="AH4:BM4" ca="1" si="1">$D$1*(1+NORMINV(RAND(),$M$1,$K$1))+$F$1</f>
        <v>16543.868261971271</v>
      </c>
      <c r="AI4" s="19">
        <f t="shared" ca="1" si="1"/>
        <v>17824.524503612418</v>
      </c>
      <c r="AJ4" s="19">
        <f t="shared" ca="1" si="1"/>
        <v>15063.380054663916</v>
      </c>
      <c r="AK4" s="19">
        <f t="shared" ca="1" si="1"/>
        <v>14714.210368489074</v>
      </c>
      <c r="AL4" s="19">
        <f t="shared" ca="1" si="1"/>
        <v>19608.87640785252</v>
      </c>
      <c r="AM4" s="19">
        <f t="shared" ca="1" si="1"/>
        <v>15380.363019878425</v>
      </c>
      <c r="AN4" s="19">
        <f t="shared" ca="1" si="1"/>
        <v>18966.276709196936</v>
      </c>
      <c r="AO4" s="19">
        <f t="shared" ca="1" si="1"/>
        <v>15979.148430479187</v>
      </c>
      <c r="AP4" s="19">
        <f t="shared" ca="1" si="1"/>
        <v>18232.707425576362</v>
      </c>
      <c r="AQ4" s="19">
        <f t="shared" ca="1" si="1"/>
        <v>17606.741958662285</v>
      </c>
      <c r="AR4" s="19">
        <f t="shared" ca="1" si="1"/>
        <v>16588.15418783675</v>
      </c>
      <c r="AS4" s="19">
        <f t="shared" ca="1" si="1"/>
        <v>15085.176809285538</v>
      </c>
      <c r="AT4" s="19">
        <f t="shared" ca="1" si="1"/>
        <v>15471.888553676563</v>
      </c>
      <c r="AU4" s="19">
        <f t="shared" ca="1" si="1"/>
        <v>17045.518970398727</v>
      </c>
      <c r="AV4" s="19">
        <f t="shared" ca="1" si="1"/>
        <v>16884.32441125203</v>
      </c>
      <c r="AW4" s="19">
        <f t="shared" ca="1" si="1"/>
        <v>16444.146791666772</v>
      </c>
      <c r="AX4" s="19">
        <f t="shared" ca="1" si="1"/>
        <v>15411.614950653266</v>
      </c>
      <c r="AY4" s="19">
        <f t="shared" ca="1" si="1"/>
        <v>13964.136810343889</v>
      </c>
      <c r="AZ4" s="19">
        <f t="shared" ca="1" si="1"/>
        <v>14597.42366458287</v>
      </c>
      <c r="BA4" s="19">
        <f t="shared" ca="1" si="1"/>
        <v>16994.764199926038</v>
      </c>
      <c r="BB4" s="19">
        <f t="shared" ca="1" si="1"/>
        <v>16113.873880681789</v>
      </c>
      <c r="BC4" s="19">
        <f t="shared" ca="1" si="1"/>
        <v>15431.139872177997</v>
      </c>
      <c r="BD4" s="19">
        <f t="shared" ca="1" si="1"/>
        <v>11274.99291634082</v>
      </c>
      <c r="BE4" s="19">
        <f t="shared" ca="1" si="1"/>
        <v>15639.057783166591</v>
      </c>
      <c r="BF4" s="19">
        <f t="shared" ca="1" si="1"/>
        <v>16035.904263854785</v>
      </c>
      <c r="BG4" s="19">
        <f t="shared" ca="1" si="1"/>
        <v>19840.270603352961</v>
      </c>
      <c r="BH4" s="19">
        <f t="shared" ca="1" si="1"/>
        <v>17525.069045264005</v>
      </c>
      <c r="BI4" s="19">
        <f t="shared" ca="1" si="1"/>
        <v>15963.399924864503</v>
      </c>
      <c r="BJ4" s="19">
        <f t="shared" ca="1" si="1"/>
        <v>15373.282339035746</v>
      </c>
      <c r="BK4" s="19">
        <f t="shared" ca="1" si="1"/>
        <v>19827.039153872814</v>
      </c>
      <c r="BL4" s="19">
        <f t="shared" ca="1" si="1"/>
        <v>10797.5165507742</v>
      </c>
      <c r="BM4" s="19">
        <f t="shared" ca="1" si="1"/>
        <v>14065.258287010691</v>
      </c>
      <c r="BN4" s="19">
        <f t="shared" ref="BN4:CW4" ca="1" si="2">$D$1*(1+NORMINV(RAND(),$M$1,$K$1))+$F$1</f>
        <v>14911.417213955805</v>
      </c>
      <c r="BO4" s="19">
        <f t="shared" ca="1" si="2"/>
        <v>14395.232553565653</v>
      </c>
      <c r="BP4" s="19">
        <f t="shared" ca="1" si="2"/>
        <v>14200.388836254013</v>
      </c>
      <c r="BQ4" s="19">
        <f t="shared" ca="1" si="2"/>
        <v>16184.59370792058</v>
      </c>
      <c r="BR4" s="19">
        <f t="shared" ca="1" si="2"/>
        <v>14695.473681114632</v>
      </c>
      <c r="BS4" s="19">
        <f t="shared" ca="1" si="2"/>
        <v>14203.698250599042</v>
      </c>
      <c r="BT4" s="19">
        <f t="shared" ca="1" si="2"/>
        <v>13658.577214552652</v>
      </c>
      <c r="BU4" s="19">
        <f t="shared" ca="1" si="2"/>
        <v>15921.589485588362</v>
      </c>
      <c r="BV4" s="19">
        <f t="shared" ca="1" si="2"/>
        <v>16137.73276669386</v>
      </c>
      <c r="BW4" s="19">
        <f t="shared" ca="1" si="2"/>
        <v>16223.32048553588</v>
      </c>
      <c r="BX4" s="19">
        <f t="shared" ca="1" si="2"/>
        <v>16460.323900180276</v>
      </c>
      <c r="BY4" s="19">
        <f t="shared" ca="1" si="2"/>
        <v>17873.666156766147</v>
      </c>
      <c r="BZ4" s="19">
        <f t="shared" ca="1" si="2"/>
        <v>17633.706476547424</v>
      </c>
      <c r="CA4" s="19">
        <f t="shared" ca="1" si="2"/>
        <v>16469.693060033016</v>
      </c>
      <c r="CB4" s="19">
        <f t="shared" ca="1" si="2"/>
        <v>21946.31044181003</v>
      </c>
      <c r="CC4" s="19">
        <f t="shared" ca="1" si="2"/>
        <v>16526.500143600206</v>
      </c>
      <c r="CD4" s="19">
        <f t="shared" ca="1" si="2"/>
        <v>15083.518558026872</v>
      </c>
      <c r="CE4" s="19">
        <f t="shared" ca="1" si="2"/>
        <v>17487.680941845298</v>
      </c>
      <c r="CF4" s="19">
        <f t="shared" ca="1" si="2"/>
        <v>19870.237949076665</v>
      </c>
      <c r="CG4" s="19">
        <f t="shared" ca="1" si="2"/>
        <v>14183.846266375138</v>
      </c>
      <c r="CH4" s="19">
        <f t="shared" ca="1" si="2"/>
        <v>17375.453962442451</v>
      </c>
      <c r="CI4" s="19">
        <f t="shared" ca="1" si="2"/>
        <v>14171.751809842632</v>
      </c>
      <c r="CJ4" s="19">
        <f t="shared" ca="1" si="2"/>
        <v>19168.72102011348</v>
      </c>
      <c r="CK4" s="19">
        <f t="shared" ca="1" si="2"/>
        <v>14340.187929627642</v>
      </c>
      <c r="CL4" s="19">
        <f t="shared" ca="1" si="2"/>
        <v>17758.327490326064</v>
      </c>
      <c r="CM4" s="19">
        <f t="shared" ca="1" si="2"/>
        <v>16634.012207491607</v>
      </c>
      <c r="CN4" s="19">
        <f t="shared" ca="1" si="2"/>
        <v>16035.757783054818</v>
      </c>
      <c r="CO4" s="19">
        <f t="shared" ca="1" si="2"/>
        <v>16941.90172003107</v>
      </c>
      <c r="CP4" s="19">
        <f t="shared" ca="1" si="2"/>
        <v>16064.727869253236</v>
      </c>
      <c r="CQ4" s="19">
        <f t="shared" ca="1" si="2"/>
        <v>17911.213139029904</v>
      </c>
      <c r="CR4" s="19">
        <f t="shared" ca="1" si="2"/>
        <v>14929.710886925264</v>
      </c>
      <c r="CS4" s="19">
        <f t="shared" ca="1" si="2"/>
        <v>13167.387455161486</v>
      </c>
      <c r="CT4" s="19">
        <f t="shared" ca="1" si="2"/>
        <v>17324.341823268871</v>
      </c>
      <c r="CU4" s="19">
        <f t="shared" ca="1" si="2"/>
        <v>18049.257295899959</v>
      </c>
      <c r="CV4" s="19">
        <f t="shared" ca="1" si="2"/>
        <v>16338.054761209138</v>
      </c>
      <c r="CW4" s="19">
        <f t="shared" ca="1" si="2"/>
        <v>19742.723349498323</v>
      </c>
      <c r="CX4" s="18">
        <f ca="1">'Black Portfolio simulation'!CY4</f>
        <v>15399.156733028691</v>
      </c>
      <c r="CY4" s="18">
        <f ca="1">'Black Portfolio simulation'!CZ4</f>
        <v>16493.405082609766</v>
      </c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</row>
    <row r="5" spans="1:1001" x14ac:dyDescent="0.25">
      <c r="A5" s="18">
        <v>2</v>
      </c>
      <c r="B5" s="19">
        <f ca="1">B4*(1+NORMINV(RAND(),$M$1,$K$1))+$F$1*(1+($H$1)^$A5)</f>
        <v>18108.775779443138</v>
      </c>
      <c r="C5" s="19">
        <f t="shared" ref="C5:BN8" ca="1" si="3">C4*(1+NORMINV(RAND(),$M$1,$K$1))+$F$1*(1+($H$1)^$A5)</f>
        <v>21128.91230911847</v>
      </c>
      <c r="D5" s="19">
        <f t="shared" ca="1" si="3"/>
        <v>27069.857838172997</v>
      </c>
      <c r="E5" s="19">
        <f t="shared" ca="1" si="3"/>
        <v>24821.43853359334</v>
      </c>
      <c r="F5" s="19">
        <f t="shared" ca="1" si="3"/>
        <v>16568.870741542542</v>
      </c>
      <c r="G5" s="19">
        <f t="shared" ca="1" si="3"/>
        <v>22355.870538563689</v>
      </c>
      <c r="H5" s="19">
        <f t="shared" ca="1" si="3"/>
        <v>22203.477086190251</v>
      </c>
      <c r="I5" s="19">
        <f t="shared" ca="1" si="3"/>
        <v>20959.785179090079</v>
      </c>
      <c r="J5" s="19">
        <f t="shared" ca="1" si="3"/>
        <v>22500.270870315348</v>
      </c>
      <c r="K5" s="19">
        <f t="shared" ca="1" si="3"/>
        <v>22952.089372022856</v>
      </c>
      <c r="L5" s="19">
        <f t="shared" ca="1" si="3"/>
        <v>21135.193142687131</v>
      </c>
      <c r="M5" s="19">
        <f t="shared" ca="1" si="3"/>
        <v>22857.416358298309</v>
      </c>
      <c r="N5" s="19">
        <f t="shared" ca="1" si="3"/>
        <v>25861.551166697755</v>
      </c>
      <c r="O5" s="19">
        <f t="shared" ca="1" si="3"/>
        <v>25587.144104630523</v>
      </c>
      <c r="P5" s="19">
        <f t="shared" ca="1" si="3"/>
        <v>22575.057905748807</v>
      </c>
      <c r="Q5" s="19">
        <f t="shared" ca="1" si="3"/>
        <v>23762.420446333574</v>
      </c>
      <c r="R5" s="19">
        <f t="shared" ca="1" si="3"/>
        <v>20048.500713057016</v>
      </c>
      <c r="S5" s="19">
        <f t="shared" ca="1" si="3"/>
        <v>21875.935109104521</v>
      </c>
      <c r="T5" s="19">
        <f t="shared" ca="1" si="3"/>
        <v>21236.423783411694</v>
      </c>
      <c r="U5" s="19">
        <f t="shared" ca="1" si="3"/>
        <v>21278.263649236909</v>
      </c>
      <c r="V5" s="19">
        <f t="shared" ca="1" si="3"/>
        <v>27200.563623966216</v>
      </c>
      <c r="W5" s="19">
        <f t="shared" ca="1" si="3"/>
        <v>25005.006240592695</v>
      </c>
      <c r="X5" s="19">
        <f t="shared" ca="1" si="3"/>
        <v>21715.039748560943</v>
      </c>
      <c r="Y5" s="19">
        <f t="shared" ca="1" si="3"/>
        <v>23493.678569442727</v>
      </c>
      <c r="Z5" s="19">
        <f t="shared" ca="1" si="3"/>
        <v>23320.149480357137</v>
      </c>
      <c r="AA5" s="19">
        <f t="shared" ca="1" si="3"/>
        <v>33010.074784585384</v>
      </c>
      <c r="AB5" s="19">
        <f t="shared" ca="1" si="3"/>
        <v>26666.22853856453</v>
      </c>
      <c r="AC5" s="19">
        <f t="shared" ca="1" si="3"/>
        <v>23981.281281773619</v>
      </c>
      <c r="AD5" s="19">
        <f t="shared" ca="1" si="3"/>
        <v>15554.913669681122</v>
      </c>
      <c r="AE5" s="19">
        <f t="shared" ca="1" si="3"/>
        <v>24838.576931889544</v>
      </c>
      <c r="AF5" s="19">
        <f t="shared" ca="1" si="3"/>
        <v>14852.051109541491</v>
      </c>
      <c r="AG5" s="19">
        <f t="shared" ca="1" si="3"/>
        <v>26026.153293589057</v>
      </c>
      <c r="AH5" s="19">
        <f t="shared" ca="1" si="3"/>
        <v>23705.433238827136</v>
      </c>
      <c r="AI5" s="19">
        <f t="shared" ca="1" si="3"/>
        <v>29017.199513374631</v>
      </c>
      <c r="AJ5" s="19">
        <f t="shared" ca="1" si="3"/>
        <v>18868.894537574706</v>
      </c>
      <c r="AK5" s="19">
        <f t="shared" ca="1" si="3"/>
        <v>27005.126359191672</v>
      </c>
      <c r="AL5" s="19">
        <f t="shared" ca="1" si="3"/>
        <v>29337.160839410535</v>
      </c>
      <c r="AM5" s="19">
        <f t="shared" ca="1" si="3"/>
        <v>19852.638010372168</v>
      </c>
      <c r="AN5" s="19">
        <f t="shared" ca="1" si="3"/>
        <v>20610.211538629304</v>
      </c>
      <c r="AO5" s="19">
        <f t="shared" ca="1" si="3"/>
        <v>23318.50634431342</v>
      </c>
      <c r="AP5" s="19">
        <f t="shared" ca="1" si="3"/>
        <v>16509.682179480194</v>
      </c>
      <c r="AQ5" s="19">
        <f t="shared" ca="1" si="3"/>
        <v>23009.868985610996</v>
      </c>
      <c r="AR5" s="19">
        <f t="shared" ca="1" si="3"/>
        <v>27596.777445086831</v>
      </c>
      <c r="AS5" s="19">
        <f t="shared" ca="1" si="3"/>
        <v>21800.852329874768</v>
      </c>
      <c r="AT5" s="19">
        <f t="shared" ca="1" si="3"/>
        <v>18851.550642685095</v>
      </c>
      <c r="AU5" s="19">
        <f t="shared" ca="1" si="3"/>
        <v>26647.65781519235</v>
      </c>
      <c r="AV5" s="19">
        <f t="shared" ca="1" si="3"/>
        <v>26999.067413270397</v>
      </c>
      <c r="AW5" s="19">
        <f t="shared" ca="1" si="3"/>
        <v>25695.615834219767</v>
      </c>
      <c r="AX5" s="19">
        <f t="shared" ca="1" si="3"/>
        <v>25213.104550866243</v>
      </c>
      <c r="AY5" s="19">
        <f t="shared" ca="1" si="3"/>
        <v>20399.752924463093</v>
      </c>
      <c r="AZ5" s="19">
        <f t="shared" ca="1" si="3"/>
        <v>24757.22157402652</v>
      </c>
      <c r="BA5" s="19">
        <f t="shared" ca="1" si="3"/>
        <v>20124.708867456371</v>
      </c>
      <c r="BB5" s="19">
        <f t="shared" ca="1" si="3"/>
        <v>28467.269269140281</v>
      </c>
      <c r="BC5" s="19">
        <f t="shared" ca="1" si="3"/>
        <v>21811.527707474957</v>
      </c>
      <c r="BD5" s="19">
        <f t="shared" ca="1" si="3"/>
        <v>18125.166780521944</v>
      </c>
      <c r="BE5" s="19">
        <f t="shared" ca="1" si="3"/>
        <v>19103.639541621542</v>
      </c>
      <c r="BF5" s="19">
        <f t="shared" ca="1" si="3"/>
        <v>24683.428550548593</v>
      </c>
      <c r="BG5" s="19">
        <f t="shared" ca="1" si="3"/>
        <v>34566.103588021935</v>
      </c>
      <c r="BH5" s="19">
        <f t="shared" ca="1" si="3"/>
        <v>22575.120948580538</v>
      </c>
      <c r="BI5" s="19">
        <f t="shared" ca="1" si="3"/>
        <v>23359.678202396943</v>
      </c>
      <c r="BJ5" s="19">
        <f t="shared" ca="1" si="3"/>
        <v>26911.590069591501</v>
      </c>
      <c r="BK5" s="19">
        <f t="shared" ca="1" si="3"/>
        <v>28095.034037121721</v>
      </c>
      <c r="BL5" s="19">
        <f t="shared" ca="1" si="3"/>
        <v>16226.679275319675</v>
      </c>
      <c r="BM5" s="19">
        <f t="shared" ca="1" si="3"/>
        <v>20546.197711331086</v>
      </c>
      <c r="BN5" s="19">
        <f t="shared" ca="1" si="3"/>
        <v>22238.123965494615</v>
      </c>
      <c r="BO5" s="19">
        <f t="shared" ref="BO5:CW12" ca="1" si="4">BO4*(1+NORMINV(RAND(),$M$1,$K$1))+$F$1*(1+($H$1)^$A5)</f>
        <v>18992.966383861127</v>
      </c>
      <c r="BP5" s="19">
        <f t="shared" ca="1" si="4"/>
        <v>14939.531432164964</v>
      </c>
      <c r="BQ5" s="19">
        <f t="shared" ca="1" si="4"/>
        <v>24157.096057170747</v>
      </c>
      <c r="BR5" s="19">
        <f t="shared" ca="1" si="4"/>
        <v>22728.302961811118</v>
      </c>
      <c r="BS5" s="19">
        <f t="shared" ca="1" si="4"/>
        <v>21926.630541530474</v>
      </c>
      <c r="BT5" s="19">
        <f t="shared" ca="1" si="4"/>
        <v>19052.996849931082</v>
      </c>
      <c r="BU5" s="19">
        <f t="shared" ca="1" si="4"/>
        <v>24624.20943225257</v>
      </c>
      <c r="BV5" s="19">
        <f t="shared" ca="1" si="4"/>
        <v>19508.067068207027</v>
      </c>
      <c r="BW5" s="19">
        <f t="shared" ca="1" si="4"/>
        <v>27529.552279758143</v>
      </c>
      <c r="BX5" s="19">
        <f t="shared" ca="1" si="4"/>
        <v>23013.040649605628</v>
      </c>
      <c r="BY5" s="19">
        <f t="shared" ca="1" si="4"/>
        <v>24523.36686771578</v>
      </c>
      <c r="BZ5" s="19">
        <f t="shared" ca="1" si="4"/>
        <v>22969.900811073006</v>
      </c>
      <c r="CA5" s="19">
        <f t="shared" ca="1" si="4"/>
        <v>25352.99093472349</v>
      </c>
      <c r="CB5" s="19">
        <f t="shared" ca="1" si="4"/>
        <v>27012.886003217856</v>
      </c>
      <c r="CC5" s="19">
        <f t="shared" ca="1" si="4"/>
        <v>25141.506111818391</v>
      </c>
      <c r="CD5" s="19">
        <f t="shared" ca="1" si="4"/>
        <v>18797.302788379304</v>
      </c>
      <c r="CE5" s="19">
        <f t="shared" ca="1" si="4"/>
        <v>29310.0177843452</v>
      </c>
      <c r="CF5" s="19">
        <f t="shared" ca="1" si="4"/>
        <v>30248.342165013055</v>
      </c>
      <c r="CG5" s="19">
        <f t="shared" ca="1" si="4"/>
        <v>28913.947402584119</v>
      </c>
      <c r="CH5" s="19">
        <f t="shared" ca="1" si="4"/>
        <v>23620.656498286189</v>
      </c>
      <c r="CI5" s="19">
        <f t="shared" ca="1" si="4"/>
        <v>17985.301168643011</v>
      </c>
      <c r="CJ5" s="19">
        <f t="shared" ca="1" si="4"/>
        <v>18883.313822783926</v>
      </c>
      <c r="CK5" s="19">
        <f t="shared" ca="1" si="4"/>
        <v>21905.913644224198</v>
      </c>
      <c r="CL5" s="19">
        <f t="shared" ca="1" si="4"/>
        <v>25200.125772077077</v>
      </c>
      <c r="CM5" s="19">
        <f t="shared" ca="1" si="4"/>
        <v>20899.542827265312</v>
      </c>
      <c r="CN5" s="19">
        <f t="shared" ca="1" si="4"/>
        <v>26079.632977039357</v>
      </c>
      <c r="CO5" s="19">
        <f t="shared" ca="1" si="4"/>
        <v>19198.0159965444</v>
      </c>
      <c r="CP5" s="19">
        <f t="shared" ca="1" si="4"/>
        <v>19077.515797475517</v>
      </c>
      <c r="CQ5" s="19">
        <f t="shared" ca="1" si="4"/>
        <v>24780.213115511913</v>
      </c>
      <c r="CR5" s="19">
        <f t="shared" ca="1" si="4"/>
        <v>23942.69737240591</v>
      </c>
      <c r="CS5" s="19">
        <f t="shared" ca="1" si="4"/>
        <v>24573.774402503641</v>
      </c>
      <c r="CT5" s="19">
        <f t="shared" ca="1" si="4"/>
        <v>22767.755967766901</v>
      </c>
      <c r="CU5" s="19">
        <f t="shared" ca="1" si="4"/>
        <v>25788.251264660616</v>
      </c>
      <c r="CV5" s="19">
        <f t="shared" ca="1" si="4"/>
        <v>20991.092188131239</v>
      </c>
      <c r="CW5" s="19">
        <f t="shared" ca="1" si="4"/>
        <v>23575.078665870613</v>
      </c>
      <c r="CX5" s="18">
        <f ca="1">'Black Portfolio simulation'!CY5</f>
        <v>22451.557141501733</v>
      </c>
      <c r="CY5" s="18">
        <f ca="1">'Black Portfolio simulation'!CZ5</f>
        <v>21645.802361855</v>
      </c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</row>
    <row r="6" spans="1:1001" x14ac:dyDescent="0.25">
      <c r="A6" s="18">
        <v>3</v>
      </c>
      <c r="B6" s="19">
        <f t="shared" ref="B6:B13" ca="1" si="5">B5*(1+NORMINV(RAND(),$M$1,$K$1))+$F$1*(1+($H$1)^$A6)</f>
        <v>26158.066215892046</v>
      </c>
      <c r="C6" s="19">
        <f t="shared" ca="1" si="3"/>
        <v>21965.45300059452</v>
      </c>
      <c r="D6" s="19">
        <f t="shared" ca="1" si="3"/>
        <v>40900.617545460722</v>
      </c>
      <c r="E6" s="19">
        <f t="shared" ca="1" si="3"/>
        <v>31750.218670283793</v>
      </c>
      <c r="F6" s="19">
        <f t="shared" ca="1" si="3"/>
        <v>21767.034557632018</v>
      </c>
      <c r="G6" s="19">
        <f t="shared" ca="1" si="3"/>
        <v>26593.846261281884</v>
      </c>
      <c r="H6" s="19">
        <f t="shared" ca="1" si="3"/>
        <v>32179.016013741391</v>
      </c>
      <c r="I6" s="19">
        <f t="shared" ca="1" si="3"/>
        <v>33591.63361063187</v>
      </c>
      <c r="J6" s="19">
        <f t="shared" ca="1" si="3"/>
        <v>34581.067163845182</v>
      </c>
      <c r="K6" s="19">
        <f t="shared" ca="1" si="3"/>
        <v>29752.238516246245</v>
      </c>
      <c r="L6" s="19">
        <f t="shared" ca="1" si="3"/>
        <v>34423.756643440778</v>
      </c>
      <c r="M6" s="19">
        <f t="shared" ca="1" si="3"/>
        <v>39435.566861493746</v>
      </c>
      <c r="N6" s="19">
        <f t="shared" ca="1" si="3"/>
        <v>31952.560157612621</v>
      </c>
      <c r="O6" s="19">
        <f t="shared" ca="1" si="3"/>
        <v>33128.815085804214</v>
      </c>
      <c r="P6" s="19">
        <f t="shared" ca="1" si="3"/>
        <v>27619.042479271702</v>
      </c>
      <c r="Q6" s="19">
        <f t="shared" ca="1" si="3"/>
        <v>29975.911716859235</v>
      </c>
      <c r="R6" s="19">
        <f t="shared" ca="1" si="3"/>
        <v>30955.706135256361</v>
      </c>
      <c r="S6" s="19">
        <f t="shared" ca="1" si="3"/>
        <v>35541.769442645716</v>
      </c>
      <c r="T6" s="19">
        <f t="shared" ca="1" si="3"/>
        <v>27417.67409005409</v>
      </c>
      <c r="U6" s="19">
        <f t="shared" ca="1" si="3"/>
        <v>30375.12656964489</v>
      </c>
      <c r="V6" s="19">
        <f t="shared" ca="1" si="3"/>
        <v>36537.415178449352</v>
      </c>
      <c r="W6" s="19">
        <f t="shared" ca="1" si="3"/>
        <v>37505.030903593986</v>
      </c>
      <c r="X6" s="19">
        <f t="shared" ca="1" si="3"/>
        <v>34560.072691042507</v>
      </c>
      <c r="Y6" s="19">
        <f t="shared" ca="1" si="3"/>
        <v>35046.315434733915</v>
      </c>
      <c r="Z6" s="19">
        <f t="shared" ca="1" si="3"/>
        <v>33977.90520468101</v>
      </c>
      <c r="AA6" s="19">
        <f t="shared" ca="1" si="3"/>
        <v>41474.491543948294</v>
      </c>
      <c r="AB6" s="19">
        <f t="shared" ca="1" si="3"/>
        <v>27711.429072332823</v>
      </c>
      <c r="AC6" s="19">
        <f t="shared" ca="1" si="3"/>
        <v>32639.706223554684</v>
      </c>
      <c r="AD6" s="19">
        <f t="shared" ca="1" si="3"/>
        <v>25547.230409030068</v>
      </c>
      <c r="AE6" s="19">
        <f t="shared" ca="1" si="3"/>
        <v>36370.188155614233</v>
      </c>
      <c r="AF6" s="19">
        <f t="shared" ca="1" si="3"/>
        <v>24988.176312981588</v>
      </c>
      <c r="AG6" s="19">
        <f t="shared" ca="1" si="3"/>
        <v>34908.316040357335</v>
      </c>
      <c r="AH6" s="19">
        <f t="shared" ca="1" si="3"/>
        <v>31783.617770242578</v>
      </c>
      <c r="AI6" s="19">
        <f t="shared" ca="1" si="3"/>
        <v>32495.579213479788</v>
      </c>
      <c r="AJ6" s="19">
        <f t="shared" ca="1" si="3"/>
        <v>24443.119919415971</v>
      </c>
      <c r="AK6" s="19">
        <f t="shared" ca="1" si="3"/>
        <v>33909.145817537814</v>
      </c>
      <c r="AL6" s="19">
        <f t="shared" ca="1" si="3"/>
        <v>41957.266192836709</v>
      </c>
      <c r="AM6" s="19">
        <f t="shared" ca="1" si="3"/>
        <v>30914.585954508002</v>
      </c>
      <c r="AN6" s="19">
        <f t="shared" ca="1" si="3"/>
        <v>26325.461123199158</v>
      </c>
      <c r="AO6" s="19">
        <f t="shared" ca="1" si="3"/>
        <v>32161.122195897522</v>
      </c>
      <c r="AP6" s="19">
        <f t="shared" ca="1" si="3"/>
        <v>24624.84380335483</v>
      </c>
      <c r="AQ6" s="19">
        <f t="shared" ca="1" si="3"/>
        <v>32628.458670338041</v>
      </c>
      <c r="AR6" s="19">
        <f t="shared" ca="1" si="3"/>
        <v>39802.776047053252</v>
      </c>
      <c r="AS6" s="19">
        <f t="shared" ca="1" si="3"/>
        <v>23828.092058848022</v>
      </c>
      <c r="AT6" s="19">
        <f t="shared" ca="1" si="3"/>
        <v>27973.796372827826</v>
      </c>
      <c r="AU6" s="19">
        <f t="shared" ca="1" si="3"/>
        <v>31590.935480938409</v>
      </c>
      <c r="AV6" s="19">
        <f t="shared" ca="1" si="3"/>
        <v>37727.086378826607</v>
      </c>
      <c r="AW6" s="19">
        <f t="shared" ca="1" si="3"/>
        <v>31000.240079783587</v>
      </c>
      <c r="AX6" s="19">
        <f t="shared" ca="1" si="3"/>
        <v>33672.463885441437</v>
      </c>
      <c r="AY6" s="19">
        <f t="shared" ca="1" si="3"/>
        <v>32858.817184441548</v>
      </c>
      <c r="AZ6" s="19">
        <f t="shared" ca="1" si="3"/>
        <v>23147.067465199812</v>
      </c>
      <c r="BA6" s="19">
        <f t="shared" ca="1" si="3"/>
        <v>25673.42638654972</v>
      </c>
      <c r="BB6" s="19">
        <f t="shared" ca="1" si="3"/>
        <v>34024.935839583581</v>
      </c>
      <c r="BC6" s="19">
        <f t="shared" ca="1" si="3"/>
        <v>31538.347993961674</v>
      </c>
      <c r="BD6" s="19">
        <f t="shared" ca="1" si="3"/>
        <v>30954.376476990008</v>
      </c>
      <c r="BE6" s="19">
        <f t="shared" ca="1" si="3"/>
        <v>30323.28385301667</v>
      </c>
      <c r="BF6" s="19">
        <f t="shared" ca="1" si="3"/>
        <v>32275.323682453825</v>
      </c>
      <c r="BG6" s="19">
        <f t="shared" ca="1" si="3"/>
        <v>50220.462896397832</v>
      </c>
      <c r="BH6" s="19">
        <f t="shared" ca="1" si="3"/>
        <v>28245.858085136155</v>
      </c>
      <c r="BI6" s="19">
        <f t="shared" ca="1" si="3"/>
        <v>30463.241781516619</v>
      </c>
      <c r="BJ6" s="19">
        <f t="shared" ca="1" si="3"/>
        <v>38009.369109809071</v>
      </c>
      <c r="BK6" s="19">
        <f t="shared" ca="1" si="3"/>
        <v>35924.171257796741</v>
      </c>
      <c r="BL6" s="19">
        <f t="shared" ca="1" si="3"/>
        <v>26477.709421371328</v>
      </c>
      <c r="BM6" s="19">
        <f t="shared" ca="1" si="3"/>
        <v>30353.109929635066</v>
      </c>
      <c r="BN6" s="19">
        <f t="shared" ca="1" si="3"/>
        <v>25501.98699708849</v>
      </c>
      <c r="BO6" s="19">
        <f t="shared" ca="1" si="4"/>
        <v>25919.145626261932</v>
      </c>
      <c r="BP6" s="19">
        <f t="shared" ca="1" si="4"/>
        <v>23845.375085507614</v>
      </c>
      <c r="BQ6" s="19">
        <f t="shared" ca="1" si="4"/>
        <v>37174.610706397791</v>
      </c>
      <c r="BR6" s="19">
        <f t="shared" ca="1" si="4"/>
        <v>31104.383996237564</v>
      </c>
      <c r="BS6" s="19">
        <f t="shared" ca="1" si="4"/>
        <v>33200.671508603606</v>
      </c>
      <c r="BT6" s="19">
        <f t="shared" ca="1" si="4"/>
        <v>23196.883705051543</v>
      </c>
      <c r="BU6" s="19">
        <f t="shared" ca="1" si="4"/>
        <v>23737.874598112765</v>
      </c>
      <c r="BV6" s="19">
        <f t="shared" ca="1" si="4"/>
        <v>23945.034713548499</v>
      </c>
      <c r="BW6" s="19">
        <f t="shared" ca="1" si="4"/>
        <v>38530.46391195216</v>
      </c>
      <c r="BX6" s="19">
        <f t="shared" ca="1" si="4"/>
        <v>46532.184365971931</v>
      </c>
      <c r="BY6" s="19">
        <f t="shared" ca="1" si="4"/>
        <v>29507.929832590606</v>
      </c>
      <c r="BZ6" s="19">
        <f t="shared" ca="1" si="4"/>
        <v>32099.404515582253</v>
      </c>
      <c r="CA6" s="19">
        <f t="shared" ca="1" si="4"/>
        <v>28883.774945938028</v>
      </c>
      <c r="CB6" s="19">
        <f t="shared" ca="1" si="4"/>
        <v>31743.650266506571</v>
      </c>
      <c r="CC6" s="19">
        <f t="shared" ca="1" si="4"/>
        <v>34897.158519236691</v>
      </c>
      <c r="CD6" s="19">
        <f t="shared" ca="1" si="4"/>
        <v>26166.253960158872</v>
      </c>
      <c r="CE6" s="19">
        <f t="shared" ca="1" si="4"/>
        <v>38310.794572508137</v>
      </c>
      <c r="CF6" s="19">
        <f t="shared" ca="1" si="4"/>
        <v>42772.508071862394</v>
      </c>
      <c r="CG6" s="19">
        <f t="shared" ca="1" si="4"/>
        <v>31161.724302342423</v>
      </c>
      <c r="CH6" s="19">
        <f t="shared" ca="1" si="4"/>
        <v>44483.091210753504</v>
      </c>
      <c r="CI6" s="19">
        <f t="shared" ca="1" si="4"/>
        <v>28344.065754743518</v>
      </c>
      <c r="CJ6" s="19">
        <f t="shared" ca="1" si="4"/>
        <v>29826.345519148425</v>
      </c>
      <c r="CK6" s="19">
        <f t="shared" ca="1" si="4"/>
        <v>35757.241642374036</v>
      </c>
      <c r="CL6" s="19">
        <f t="shared" ca="1" si="4"/>
        <v>27746.859278562471</v>
      </c>
      <c r="CM6" s="19">
        <f t="shared" ca="1" si="4"/>
        <v>27125.722167357075</v>
      </c>
      <c r="CN6" s="19">
        <f t="shared" ca="1" si="4"/>
        <v>29542.034828875818</v>
      </c>
      <c r="CO6" s="19">
        <f t="shared" ca="1" si="4"/>
        <v>27224.370360809182</v>
      </c>
      <c r="CP6" s="19">
        <f t="shared" ca="1" si="4"/>
        <v>25353.748283097862</v>
      </c>
      <c r="CQ6" s="19">
        <f t="shared" ca="1" si="4"/>
        <v>35485.870118853556</v>
      </c>
      <c r="CR6" s="19">
        <f t="shared" ca="1" si="4"/>
        <v>31843.110721066558</v>
      </c>
      <c r="CS6" s="19">
        <f t="shared" ca="1" si="4"/>
        <v>37385.011643047132</v>
      </c>
      <c r="CT6" s="19">
        <f t="shared" ca="1" si="4"/>
        <v>31241.683198197075</v>
      </c>
      <c r="CU6" s="19">
        <f t="shared" ca="1" si="4"/>
        <v>33064.255102374067</v>
      </c>
      <c r="CV6" s="19">
        <f t="shared" ca="1" si="4"/>
        <v>24738.16529666142</v>
      </c>
      <c r="CW6" s="19">
        <f t="shared" ca="1" si="4"/>
        <v>22917.216910618634</v>
      </c>
      <c r="CX6" s="18">
        <f ca="1">'Black Portfolio simulation'!CY6</f>
        <v>32254.573038072318</v>
      </c>
      <c r="CY6" s="18">
        <f ca="1">'Black Portfolio simulation'!CZ6</f>
        <v>29199.52099993021</v>
      </c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</row>
    <row r="7" spans="1:1001" x14ac:dyDescent="0.25">
      <c r="A7" s="18">
        <v>4</v>
      </c>
      <c r="B7" s="19">
        <f t="shared" ca="1" si="5"/>
        <v>38525.95607614296</v>
      </c>
      <c r="C7" s="19">
        <f t="shared" ca="1" si="3"/>
        <v>30202.274661285563</v>
      </c>
      <c r="D7" s="19">
        <f t="shared" ca="1" si="3"/>
        <v>58762.021470452863</v>
      </c>
      <c r="E7" s="19">
        <f t="shared" ca="1" si="3"/>
        <v>35183.336401997294</v>
      </c>
      <c r="F7" s="19">
        <f t="shared" ca="1" si="3"/>
        <v>33115.328937898943</v>
      </c>
      <c r="G7" s="19">
        <f t="shared" ca="1" si="3"/>
        <v>34015.479353444411</v>
      </c>
      <c r="H7" s="19">
        <f t="shared" ca="1" si="3"/>
        <v>30359.245126154892</v>
      </c>
      <c r="I7" s="19">
        <f t="shared" ca="1" si="3"/>
        <v>45755.585837369479</v>
      </c>
      <c r="J7" s="19">
        <f t="shared" ca="1" si="3"/>
        <v>39630.520223111074</v>
      </c>
      <c r="K7" s="19">
        <f t="shared" ca="1" si="3"/>
        <v>38180.27718544699</v>
      </c>
      <c r="L7" s="19">
        <f t="shared" ca="1" si="3"/>
        <v>48549.419912208075</v>
      </c>
      <c r="M7" s="19">
        <f t="shared" ca="1" si="3"/>
        <v>58626.486083380092</v>
      </c>
      <c r="N7" s="19">
        <f t="shared" ca="1" si="3"/>
        <v>42945.349046774078</v>
      </c>
      <c r="O7" s="19">
        <f t="shared" ca="1" si="3"/>
        <v>43903.178369273926</v>
      </c>
      <c r="P7" s="19">
        <f t="shared" ca="1" si="3"/>
        <v>38313.501086765231</v>
      </c>
      <c r="Q7" s="19">
        <f t="shared" ca="1" si="3"/>
        <v>29215.916315720373</v>
      </c>
      <c r="R7" s="19">
        <f t="shared" ca="1" si="3"/>
        <v>44234.273753342</v>
      </c>
      <c r="S7" s="19">
        <f t="shared" ca="1" si="3"/>
        <v>57877.477892201088</v>
      </c>
      <c r="T7" s="19">
        <f t="shared" ca="1" si="3"/>
        <v>32699.473756237701</v>
      </c>
      <c r="U7" s="19">
        <f t="shared" ca="1" si="3"/>
        <v>42315.802926995209</v>
      </c>
      <c r="V7" s="19">
        <f t="shared" ca="1" si="3"/>
        <v>43952.94000120183</v>
      </c>
      <c r="W7" s="19">
        <f t="shared" ca="1" si="3"/>
        <v>36859.989917810177</v>
      </c>
      <c r="X7" s="19">
        <f t="shared" ca="1" si="3"/>
        <v>46247.163055255878</v>
      </c>
      <c r="Y7" s="19">
        <f t="shared" ca="1" si="3"/>
        <v>41937.871853402481</v>
      </c>
      <c r="Z7" s="19">
        <f t="shared" ca="1" si="3"/>
        <v>41747.436969728384</v>
      </c>
      <c r="AA7" s="19">
        <f t="shared" ca="1" si="3"/>
        <v>57372.160935112988</v>
      </c>
      <c r="AB7" s="19">
        <f t="shared" ca="1" si="3"/>
        <v>34515.548136946192</v>
      </c>
      <c r="AC7" s="19">
        <f t="shared" ca="1" si="3"/>
        <v>33007.42166372847</v>
      </c>
      <c r="AD7" s="19">
        <f t="shared" ca="1" si="3"/>
        <v>32474.268738019091</v>
      </c>
      <c r="AE7" s="19">
        <f t="shared" ca="1" si="3"/>
        <v>55649.539177869097</v>
      </c>
      <c r="AF7" s="19">
        <f t="shared" ca="1" si="3"/>
        <v>24718.752869005428</v>
      </c>
      <c r="AG7" s="19">
        <f t="shared" ca="1" si="3"/>
        <v>53122.809504947363</v>
      </c>
      <c r="AH7" s="19">
        <f t="shared" ca="1" si="3"/>
        <v>36794.69011530836</v>
      </c>
      <c r="AI7" s="19">
        <f t="shared" ca="1" si="3"/>
        <v>35044.329870562506</v>
      </c>
      <c r="AJ7" s="19">
        <f t="shared" ca="1" si="3"/>
        <v>30196.324444515161</v>
      </c>
      <c r="AK7" s="19">
        <f t="shared" ca="1" si="3"/>
        <v>24265.302675550854</v>
      </c>
      <c r="AL7" s="19">
        <f t="shared" ca="1" si="3"/>
        <v>58968.491970949675</v>
      </c>
      <c r="AM7" s="19">
        <f t="shared" ca="1" si="3"/>
        <v>29685.92756817396</v>
      </c>
      <c r="AN7" s="19">
        <f t="shared" ca="1" si="3"/>
        <v>40673.499179897495</v>
      </c>
      <c r="AO7" s="19">
        <f t="shared" ca="1" si="3"/>
        <v>40025.142977070049</v>
      </c>
      <c r="AP7" s="19">
        <f t="shared" ca="1" si="3"/>
        <v>32538.78323217978</v>
      </c>
      <c r="AQ7" s="19">
        <f t="shared" ca="1" si="3"/>
        <v>56166.186608387521</v>
      </c>
      <c r="AR7" s="19">
        <f t="shared" ca="1" si="3"/>
        <v>44463.832010013386</v>
      </c>
      <c r="AS7" s="19">
        <f t="shared" ca="1" si="3"/>
        <v>31282.648204375604</v>
      </c>
      <c r="AT7" s="19">
        <f t="shared" ca="1" si="3"/>
        <v>32977.474996769117</v>
      </c>
      <c r="AU7" s="19">
        <f t="shared" ca="1" si="3"/>
        <v>42846.840736478087</v>
      </c>
      <c r="AV7" s="19">
        <f t="shared" ca="1" si="3"/>
        <v>42898.515899929102</v>
      </c>
      <c r="AW7" s="19">
        <f t="shared" ca="1" si="3"/>
        <v>33792.08825475823</v>
      </c>
      <c r="AX7" s="19">
        <f t="shared" ca="1" si="3"/>
        <v>47779.451153431524</v>
      </c>
      <c r="AY7" s="19">
        <f t="shared" ca="1" si="3"/>
        <v>43986.698173339784</v>
      </c>
      <c r="AZ7" s="19">
        <f t="shared" ca="1" si="3"/>
        <v>37342.094357197129</v>
      </c>
      <c r="BA7" s="19">
        <f t="shared" ca="1" si="3"/>
        <v>30203.478338682777</v>
      </c>
      <c r="BB7" s="19">
        <f t="shared" ca="1" si="3"/>
        <v>49068.663312301389</v>
      </c>
      <c r="BC7" s="19">
        <f t="shared" ca="1" si="3"/>
        <v>43283.233363406063</v>
      </c>
      <c r="BD7" s="19">
        <f t="shared" ca="1" si="3"/>
        <v>35984.359093095962</v>
      </c>
      <c r="BE7" s="19">
        <f t="shared" ca="1" si="3"/>
        <v>39955.814105206358</v>
      </c>
      <c r="BF7" s="19">
        <f t="shared" ca="1" si="3"/>
        <v>39388.597340443303</v>
      </c>
      <c r="BG7" s="19">
        <f t="shared" ca="1" si="3"/>
        <v>56392.22851306606</v>
      </c>
      <c r="BH7" s="19">
        <f t="shared" ca="1" si="3"/>
        <v>38749.298650083685</v>
      </c>
      <c r="BI7" s="19">
        <f t="shared" ca="1" si="3"/>
        <v>32160.075064096865</v>
      </c>
      <c r="BJ7" s="19">
        <f t="shared" ca="1" si="3"/>
        <v>56442.365776073828</v>
      </c>
      <c r="BK7" s="19">
        <f t="shared" ca="1" si="3"/>
        <v>47896.314430354716</v>
      </c>
      <c r="BL7" s="19">
        <f t="shared" ca="1" si="3"/>
        <v>28701.211461677798</v>
      </c>
      <c r="BM7" s="19">
        <f t="shared" ca="1" si="3"/>
        <v>36638.693169334118</v>
      </c>
      <c r="BN7" s="19">
        <f t="shared" ca="1" si="3"/>
        <v>35302.270971953447</v>
      </c>
      <c r="BO7" s="19">
        <f t="shared" ca="1" si="4"/>
        <v>40323.750854313941</v>
      </c>
      <c r="BP7" s="19">
        <f t="shared" ca="1" si="4"/>
        <v>37204.436108059992</v>
      </c>
      <c r="BQ7" s="19">
        <f t="shared" ca="1" si="4"/>
        <v>56324.987124993437</v>
      </c>
      <c r="BR7" s="19">
        <f t="shared" ca="1" si="4"/>
        <v>34224.423488846827</v>
      </c>
      <c r="BS7" s="19">
        <f t="shared" ca="1" si="4"/>
        <v>36535.089310696421</v>
      </c>
      <c r="BT7" s="19">
        <f t="shared" ca="1" si="4"/>
        <v>38290.784025486806</v>
      </c>
      <c r="BU7" s="19">
        <f t="shared" ca="1" si="4"/>
        <v>34191.452187996707</v>
      </c>
      <c r="BV7" s="19">
        <f t="shared" ca="1" si="4"/>
        <v>34138.330000644324</v>
      </c>
      <c r="BW7" s="19">
        <f t="shared" ca="1" si="4"/>
        <v>42314.826173425929</v>
      </c>
      <c r="BX7" s="19">
        <f t="shared" ca="1" si="4"/>
        <v>47149.416781234497</v>
      </c>
      <c r="BY7" s="19">
        <f t="shared" ca="1" si="4"/>
        <v>32201.174076619653</v>
      </c>
      <c r="BZ7" s="19">
        <f t="shared" ca="1" si="4"/>
        <v>37561.150606462514</v>
      </c>
      <c r="CA7" s="19">
        <f t="shared" ca="1" si="4"/>
        <v>41962.502077345518</v>
      </c>
      <c r="CB7" s="19">
        <f t="shared" ca="1" si="4"/>
        <v>50724.616975656652</v>
      </c>
      <c r="CC7" s="19">
        <f t="shared" ca="1" si="4"/>
        <v>56984.88116369069</v>
      </c>
      <c r="CD7" s="19">
        <f t="shared" ca="1" si="4"/>
        <v>30210.727312572908</v>
      </c>
      <c r="CE7" s="19">
        <f t="shared" ca="1" si="4"/>
        <v>36386.849532430628</v>
      </c>
      <c r="CF7" s="19">
        <f t="shared" ca="1" si="4"/>
        <v>57654.454762754511</v>
      </c>
      <c r="CG7" s="19">
        <f t="shared" ca="1" si="4"/>
        <v>44857.327005352126</v>
      </c>
      <c r="CH7" s="19">
        <f t="shared" ca="1" si="4"/>
        <v>67013.926829408883</v>
      </c>
      <c r="CI7" s="19">
        <f t="shared" ca="1" si="4"/>
        <v>36731.71596682143</v>
      </c>
      <c r="CJ7" s="19">
        <f t="shared" ca="1" si="4"/>
        <v>21543.115615165949</v>
      </c>
      <c r="CK7" s="19">
        <f t="shared" ca="1" si="4"/>
        <v>48088.289194801298</v>
      </c>
      <c r="CL7" s="19">
        <f t="shared" ca="1" si="4"/>
        <v>36412.454266349509</v>
      </c>
      <c r="CM7" s="19">
        <f t="shared" ca="1" si="4"/>
        <v>36565.884455258762</v>
      </c>
      <c r="CN7" s="19">
        <f t="shared" ca="1" si="4"/>
        <v>35869.779103730514</v>
      </c>
      <c r="CO7" s="19">
        <f t="shared" ca="1" si="4"/>
        <v>37209.17893221644</v>
      </c>
      <c r="CP7" s="19">
        <f t="shared" ca="1" si="4"/>
        <v>39435.454315424155</v>
      </c>
      <c r="CQ7" s="19">
        <f t="shared" ca="1" si="4"/>
        <v>46004.822312959397</v>
      </c>
      <c r="CR7" s="19">
        <f t="shared" ca="1" si="4"/>
        <v>43403.629604893344</v>
      </c>
      <c r="CS7" s="19">
        <f t="shared" ca="1" si="4"/>
        <v>45932.410943798328</v>
      </c>
      <c r="CT7" s="19">
        <f t="shared" ca="1" si="4"/>
        <v>45731.406050697682</v>
      </c>
      <c r="CU7" s="19">
        <f t="shared" ca="1" si="4"/>
        <v>45020.132571653026</v>
      </c>
      <c r="CV7" s="19">
        <f t="shared" ca="1" si="4"/>
        <v>35849.326585714698</v>
      </c>
      <c r="CW7" s="19">
        <f t="shared" ca="1" si="4"/>
        <v>32819.309062821805</v>
      </c>
      <c r="CX7" s="18">
        <f ca="1">'Black Portfolio simulation'!CY7</f>
        <v>36176.248976648487</v>
      </c>
      <c r="CY7" s="18">
        <f ca="1">'Black Portfolio simulation'!CZ7</f>
        <v>41131.390912626623</v>
      </c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</row>
    <row r="8" spans="1:1001" x14ac:dyDescent="0.25">
      <c r="A8" s="18">
        <v>5</v>
      </c>
      <c r="B8" s="19">
        <f t="shared" ca="1" si="5"/>
        <v>48323.685860944286</v>
      </c>
      <c r="C8" s="19">
        <f t="shared" ca="1" si="3"/>
        <v>34774.5980206155</v>
      </c>
      <c r="D8" s="19">
        <f t="shared" ca="1" si="3"/>
        <v>74312.008862137838</v>
      </c>
      <c r="E8" s="19">
        <f t="shared" ca="1" si="3"/>
        <v>37436.2710499311</v>
      </c>
      <c r="F8" s="19">
        <f t="shared" ca="1" si="3"/>
        <v>41565.810733586732</v>
      </c>
      <c r="G8" s="19">
        <f t="shared" ca="1" si="3"/>
        <v>41671.305609042625</v>
      </c>
      <c r="H8" s="19">
        <f t="shared" ca="1" si="3"/>
        <v>33312.898941826388</v>
      </c>
      <c r="I8" s="19">
        <f t="shared" ca="1" si="3"/>
        <v>60444.07034036392</v>
      </c>
      <c r="J8" s="19">
        <f t="shared" ca="1" si="3"/>
        <v>57970.475462733724</v>
      </c>
      <c r="K8" s="19">
        <f t="shared" ca="1" si="3"/>
        <v>68280.676688562497</v>
      </c>
      <c r="L8" s="19">
        <f t="shared" ca="1" si="3"/>
        <v>51778.221998883811</v>
      </c>
      <c r="M8" s="19">
        <f t="shared" ca="1" si="3"/>
        <v>58784.689278777114</v>
      </c>
      <c r="N8" s="19">
        <f t="shared" ca="1" si="3"/>
        <v>60528.863546069559</v>
      </c>
      <c r="O8" s="19">
        <f t="shared" ca="1" si="3"/>
        <v>53392.491960722138</v>
      </c>
      <c r="P8" s="19">
        <f t="shared" ca="1" si="3"/>
        <v>44047.897296668169</v>
      </c>
      <c r="Q8" s="19">
        <f t="shared" ca="1" si="3"/>
        <v>37865.018242361526</v>
      </c>
      <c r="R8" s="19">
        <f t="shared" ca="1" si="3"/>
        <v>67699.698306207196</v>
      </c>
      <c r="S8" s="19">
        <f t="shared" ca="1" si="3"/>
        <v>70239.504465754639</v>
      </c>
      <c r="T8" s="19">
        <f t="shared" ca="1" si="3"/>
        <v>55986.071962071976</v>
      </c>
      <c r="U8" s="19">
        <f t="shared" ca="1" si="3"/>
        <v>56376.557864065704</v>
      </c>
      <c r="V8" s="19">
        <f t="shared" ca="1" si="3"/>
        <v>62216.736081660529</v>
      </c>
      <c r="W8" s="19">
        <f t="shared" ca="1" si="3"/>
        <v>40587.827473252692</v>
      </c>
      <c r="X8" s="19">
        <f t="shared" ca="1" si="3"/>
        <v>50836.659310209609</v>
      </c>
      <c r="Y8" s="19">
        <f t="shared" ca="1" si="3"/>
        <v>47082.920760017325</v>
      </c>
      <c r="Z8" s="19">
        <f t="shared" ca="1" si="3"/>
        <v>44296.761044216662</v>
      </c>
      <c r="AA8" s="19">
        <f t="shared" ca="1" si="3"/>
        <v>81600.572052604359</v>
      </c>
      <c r="AB8" s="19">
        <f t="shared" ca="1" si="3"/>
        <v>44967.122422962217</v>
      </c>
      <c r="AC8" s="19">
        <f t="shared" ca="1" si="3"/>
        <v>43172.098387464488</v>
      </c>
      <c r="AD8" s="19">
        <f t="shared" ca="1" si="3"/>
        <v>40198.382515467536</v>
      </c>
      <c r="AE8" s="19">
        <f t="shared" ca="1" si="3"/>
        <v>57804.907934417126</v>
      </c>
      <c r="AF8" s="19">
        <f t="shared" ca="1" si="3"/>
        <v>29478.679905370922</v>
      </c>
      <c r="AG8" s="19">
        <f t="shared" ca="1" si="3"/>
        <v>64734.472681254134</v>
      </c>
      <c r="AH8" s="19">
        <f t="shared" ca="1" si="3"/>
        <v>65334.371623459745</v>
      </c>
      <c r="AI8" s="19">
        <f t="shared" ca="1" si="3"/>
        <v>47574.118936370862</v>
      </c>
      <c r="AJ8" s="19">
        <f t="shared" ca="1" si="3"/>
        <v>35530.284964450824</v>
      </c>
      <c r="AK8" s="19">
        <f t="shared" ca="1" si="3"/>
        <v>30592.058145186213</v>
      </c>
      <c r="AL8" s="19">
        <f t="shared" ca="1" si="3"/>
        <v>64290.857227208107</v>
      </c>
      <c r="AM8" s="19">
        <f t="shared" ca="1" si="3"/>
        <v>32108.51244283803</v>
      </c>
      <c r="AN8" s="19">
        <f t="shared" ca="1" si="3"/>
        <v>56595.887647427611</v>
      </c>
      <c r="AO8" s="19">
        <f t="shared" ca="1" si="3"/>
        <v>42060.794622075664</v>
      </c>
      <c r="AP8" s="19">
        <f t="shared" ca="1" si="3"/>
        <v>39175.884137228983</v>
      </c>
      <c r="AQ8" s="19">
        <f t="shared" ca="1" si="3"/>
        <v>95353.189791166631</v>
      </c>
      <c r="AR8" s="19">
        <f t="shared" ca="1" si="3"/>
        <v>65070.868050391444</v>
      </c>
      <c r="AS8" s="19">
        <f t="shared" ca="1" si="3"/>
        <v>49040.787849901397</v>
      </c>
      <c r="AT8" s="19">
        <f t="shared" ca="1" si="3"/>
        <v>38804.623165765195</v>
      </c>
      <c r="AU8" s="19">
        <f t="shared" ca="1" si="3"/>
        <v>57441.978600859002</v>
      </c>
      <c r="AV8" s="19">
        <f t="shared" ca="1" si="3"/>
        <v>46015.441249574447</v>
      </c>
      <c r="AW8" s="19">
        <f t="shared" ca="1" si="3"/>
        <v>48237.212938501754</v>
      </c>
      <c r="AX8" s="19">
        <f t="shared" ca="1" si="3"/>
        <v>71816.980067840821</v>
      </c>
      <c r="AY8" s="19">
        <f t="shared" ca="1" si="3"/>
        <v>54152.038575579121</v>
      </c>
      <c r="AZ8" s="19">
        <f t="shared" ca="1" si="3"/>
        <v>64953.59519494282</v>
      </c>
      <c r="BA8" s="19">
        <f t="shared" ca="1" si="3"/>
        <v>33275.811886270465</v>
      </c>
      <c r="BB8" s="19">
        <f t="shared" ca="1" si="3"/>
        <v>66317.407289083465</v>
      </c>
      <c r="BC8" s="19">
        <f t="shared" ca="1" si="3"/>
        <v>57932.565246357655</v>
      </c>
      <c r="BD8" s="19">
        <f t="shared" ca="1" si="3"/>
        <v>39125.747462650892</v>
      </c>
      <c r="BE8" s="19">
        <f t="shared" ca="1" si="3"/>
        <v>49265.854104088583</v>
      </c>
      <c r="BF8" s="19">
        <f t="shared" ca="1" si="3"/>
        <v>46642.337834553582</v>
      </c>
      <c r="BG8" s="19">
        <f t="shared" ca="1" si="3"/>
        <v>75969.960191421458</v>
      </c>
      <c r="BH8" s="19">
        <f t="shared" ca="1" si="3"/>
        <v>42323.284070187539</v>
      </c>
      <c r="BI8" s="19">
        <f t="shared" ca="1" si="3"/>
        <v>50568.658149743962</v>
      </c>
      <c r="BJ8" s="19">
        <f t="shared" ca="1" si="3"/>
        <v>65691.290321800829</v>
      </c>
      <c r="BK8" s="19">
        <f t="shared" ca="1" si="3"/>
        <v>55124.836358842236</v>
      </c>
      <c r="BL8" s="19">
        <f t="shared" ca="1" si="3"/>
        <v>48636.232563267258</v>
      </c>
      <c r="BM8" s="19">
        <f t="shared" ca="1" si="3"/>
        <v>42309.498714659749</v>
      </c>
      <c r="BN8" s="19">
        <f t="shared" ref="BN8:BN13" ca="1" si="6">BN7*(1+NORMINV(RAND(),$M$1,$K$1))+$F$1*(1+($H$1)^$A8)</f>
        <v>31332.614261372182</v>
      </c>
      <c r="BO8" s="19">
        <f t="shared" ca="1" si="4"/>
        <v>39595.945291902965</v>
      </c>
      <c r="BP8" s="19">
        <f t="shared" ca="1" si="4"/>
        <v>42393.219030067296</v>
      </c>
      <c r="BQ8" s="19">
        <f t="shared" ca="1" si="4"/>
        <v>64857.102026968802</v>
      </c>
      <c r="BR8" s="19">
        <f t="shared" ca="1" si="4"/>
        <v>39159.492293085197</v>
      </c>
      <c r="BS8" s="19">
        <f t="shared" ca="1" si="4"/>
        <v>35714.219823284606</v>
      </c>
      <c r="BT8" s="19">
        <f t="shared" ca="1" si="4"/>
        <v>47479.2482432174</v>
      </c>
      <c r="BU8" s="19">
        <f t="shared" ca="1" si="4"/>
        <v>36367.588382834409</v>
      </c>
      <c r="BV8" s="19">
        <f t="shared" ca="1" si="4"/>
        <v>51301.809645410809</v>
      </c>
      <c r="BW8" s="19">
        <f t="shared" ca="1" si="4"/>
        <v>52818.279723659383</v>
      </c>
      <c r="BX8" s="19">
        <f t="shared" ca="1" si="4"/>
        <v>58581.218033198245</v>
      </c>
      <c r="BY8" s="19">
        <f t="shared" ca="1" si="4"/>
        <v>43947.504202686301</v>
      </c>
      <c r="BZ8" s="19">
        <f t="shared" ca="1" si="4"/>
        <v>38770.941801438268</v>
      </c>
      <c r="CA8" s="19">
        <f t="shared" ca="1" si="4"/>
        <v>47335.919910478115</v>
      </c>
      <c r="CB8" s="19">
        <f t="shared" ca="1" si="4"/>
        <v>64382.654872609666</v>
      </c>
      <c r="CC8" s="19">
        <f t="shared" ca="1" si="4"/>
        <v>91169.679945583863</v>
      </c>
      <c r="CD8" s="19">
        <f t="shared" ca="1" si="4"/>
        <v>40361.904094914549</v>
      </c>
      <c r="CE8" s="19">
        <f t="shared" ca="1" si="4"/>
        <v>32282.03768469928</v>
      </c>
      <c r="CF8" s="19">
        <f t="shared" ca="1" si="4"/>
        <v>79577.679014423309</v>
      </c>
      <c r="CG8" s="19">
        <f t="shared" ca="1" si="4"/>
        <v>58653.2647190024</v>
      </c>
      <c r="CH8" s="19">
        <f t="shared" ca="1" si="4"/>
        <v>50638.014796207644</v>
      </c>
      <c r="CI8" s="19">
        <f t="shared" ca="1" si="4"/>
        <v>44662.973668923441</v>
      </c>
      <c r="CJ8" s="19">
        <f t="shared" ca="1" si="4"/>
        <v>29500.820925128854</v>
      </c>
      <c r="CK8" s="19">
        <f t="shared" ca="1" si="4"/>
        <v>72653.303315490077</v>
      </c>
      <c r="CL8" s="19">
        <f t="shared" ca="1" si="4"/>
        <v>47434.630418511559</v>
      </c>
      <c r="CM8" s="19">
        <f t="shared" ca="1" si="4"/>
        <v>38502.130440614237</v>
      </c>
      <c r="CN8" s="19">
        <f t="shared" ca="1" si="4"/>
        <v>46840.650295006344</v>
      </c>
      <c r="CO8" s="19">
        <f t="shared" ca="1" si="4"/>
        <v>55904.706815352358</v>
      </c>
      <c r="CP8" s="19">
        <f t="shared" ca="1" si="4"/>
        <v>37287.069651822829</v>
      </c>
      <c r="CQ8" s="19">
        <f t="shared" ca="1" si="4"/>
        <v>54540.743868232777</v>
      </c>
      <c r="CR8" s="19">
        <f t="shared" ca="1" si="4"/>
        <v>46608.880605876926</v>
      </c>
      <c r="CS8" s="19">
        <f t="shared" ca="1" si="4"/>
        <v>48691.224977056372</v>
      </c>
      <c r="CT8" s="19">
        <f t="shared" ca="1" si="4"/>
        <v>51021.884540625477</v>
      </c>
      <c r="CU8" s="19">
        <f t="shared" ca="1" si="4"/>
        <v>55876.156000417206</v>
      </c>
      <c r="CV8" s="19">
        <f t="shared" ca="1" si="4"/>
        <v>39061.576151146313</v>
      </c>
      <c r="CW8" s="19">
        <f t="shared" ca="1" si="4"/>
        <v>45689.737759288408</v>
      </c>
      <c r="CX8" s="18">
        <f ca="1">'Black Portfolio simulation'!CY8</f>
        <v>48360.866302195413</v>
      </c>
      <c r="CY8" s="18">
        <f ca="1">'Black Portfolio simulation'!CZ8</f>
        <v>62053.053613395692</v>
      </c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</row>
    <row r="9" spans="1:1001" x14ac:dyDescent="0.25">
      <c r="A9" s="18">
        <v>6</v>
      </c>
      <c r="B9" s="19">
        <f t="shared" ca="1" si="5"/>
        <v>56136.184325427836</v>
      </c>
      <c r="C9" s="19">
        <f t="shared" ref="C9:C13" ca="1" si="7">C8*(1+NORMINV(RAND(),$M$1,$K$1))+$F$1*(1+($H$1)^$A9)</f>
        <v>37450.719771580858</v>
      </c>
      <c r="D9" s="19">
        <f t="shared" ref="D9:D13" ca="1" si="8">D8*(1+NORMINV(RAND(),$M$1,$K$1))+$F$1*(1+($H$1)^$A9)</f>
        <v>77920.906938861619</v>
      </c>
      <c r="E9" s="19">
        <f t="shared" ref="E9:E13" ca="1" si="9">E8*(1+NORMINV(RAND(),$M$1,$K$1))+$F$1*(1+($H$1)^$A9)</f>
        <v>40901.231214236868</v>
      </c>
      <c r="F9" s="19">
        <f t="shared" ref="F9:F13" ca="1" si="10">F8*(1+NORMINV(RAND(),$M$1,$K$1))+$F$1*(1+($H$1)^$A9)</f>
        <v>48775.888100820419</v>
      </c>
      <c r="G9" s="19">
        <f t="shared" ref="G9:G13" ca="1" si="11">G8*(1+NORMINV(RAND(),$M$1,$K$1))+$F$1*(1+($H$1)^$A9)</f>
        <v>52824.806329195133</v>
      </c>
      <c r="H9" s="19">
        <f t="shared" ref="H9:H13" ca="1" si="12">H8*(1+NORMINV(RAND(),$M$1,$K$1))+$F$1*(1+($H$1)^$A9)</f>
        <v>39317.611300475495</v>
      </c>
      <c r="I9" s="19">
        <f t="shared" ref="I9:I13" ca="1" si="13">I8*(1+NORMINV(RAND(),$M$1,$K$1))+$F$1*(1+($H$1)^$A9)</f>
        <v>71886.201863191876</v>
      </c>
      <c r="J9" s="19">
        <f t="shared" ref="J9:J13" ca="1" si="14">J8*(1+NORMINV(RAND(),$M$1,$K$1))+$F$1*(1+($H$1)^$A9)</f>
        <v>85295.069099456741</v>
      </c>
      <c r="K9" s="19">
        <f t="shared" ref="K9:K13" ca="1" si="15">K8*(1+NORMINV(RAND(),$M$1,$K$1))+$F$1*(1+($H$1)^$A9)</f>
        <v>83606.686682601285</v>
      </c>
      <c r="L9" s="19">
        <f t="shared" ref="L9:L13" ca="1" si="16">L8*(1+NORMINV(RAND(),$M$1,$K$1))+$F$1*(1+($H$1)^$A9)</f>
        <v>67477.683098607129</v>
      </c>
      <c r="M9" s="19">
        <f t="shared" ref="M9:M13" ca="1" si="17">M8*(1+NORMINV(RAND(),$M$1,$K$1))+$F$1*(1+($H$1)^$A9)</f>
        <v>86475.768495382246</v>
      </c>
      <c r="N9" s="19">
        <f t="shared" ref="N9:N13" ca="1" si="18">N8*(1+NORMINV(RAND(),$M$1,$K$1))+$F$1*(1+($H$1)^$A9)</f>
        <v>70989.624641543807</v>
      </c>
      <c r="O9" s="19">
        <f t="shared" ref="O9:O13" ca="1" si="19">O8*(1+NORMINV(RAND(),$M$1,$K$1))+$F$1*(1+($H$1)^$A9)</f>
        <v>64092.354134581881</v>
      </c>
      <c r="P9" s="19">
        <f t="shared" ref="P9:P13" ca="1" si="20">P8*(1+NORMINV(RAND(),$M$1,$K$1))+$F$1*(1+($H$1)^$A9)</f>
        <v>54498.136691908236</v>
      </c>
      <c r="Q9" s="19">
        <f t="shared" ref="Q9:Q13" ca="1" si="21">Q8*(1+NORMINV(RAND(),$M$1,$K$1))+$F$1*(1+($H$1)^$A9)</f>
        <v>50493.655895540745</v>
      </c>
      <c r="R9" s="19">
        <f t="shared" ref="R9:R13" ca="1" si="22">R8*(1+NORMINV(RAND(),$M$1,$K$1))+$F$1*(1+($H$1)^$A9)</f>
        <v>91160.462866299902</v>
      </c>
      <c r="S9" s="19">
        <f t="shared" ref="S9:S13" ca="1" si="23">S8*(1+NORMINV(RAND(),$M$1,$K$1))+$F$1*(1+($H$1)^$A9)</f>
        <v>72273.328922095912</v>
      </c>
      <c r="T9" s="19">
        <f t="shared" ref="T9:T13" ca="1" si="24">T8*(1+NORMINV(RAND(),$M$1,$K$1))+$F$1*(1+($H$1)^$A9)</f>
        <v>69479.761851302697</v>
      </c>
      <c r="U9" s="19">
        <f t="shared" ref="U9:U13" ca="1" si="25">U8*(1+NORMINV(RAND(),$M$1,$K$1))+$F$1*(1+($H$1)^$A9)</f>
        <v>52805.164358827846</v>
      </c>
      <c r="V9" s="19">
        <f t="shared" ref="V9:V13" ca="1" si="26">V8*(1+NORMINV(RAND(),$M$1,$K$1))+$F$1*(1+($H$1)^$A9)</f>
        <v>76636.751652459759</v>
      </c>
      <c r="W9" s="19">
        <f t="shared" ref="W9:W13" ca="1" si="27">W8*(1+NORMINV(RAND(),$M$1,$K$1))+$F$1*(1+($H$1)^$A9)</f>
        <v>55289.615800713669</v>
      </c>
      <c r="X9" s="19">
        <f t="shared" ref="X9:X13" ca="1" si="28">X8*(1+NORMINV(RAND(),$M$1,$K$1))+$F$1*(1+($H$1)^$A9)</f>
        <v>63317.069396008897</v>
      </c>
      <c r="Y9" s="19">
        <f t="shared" ref="Y9:Y13" ca="1" si="29">Y8*(1+NORMINV(RAND(),$M$1,$K$1))+$F$1*(1+($H$1)^$A9)</f>
        <v>48760.729423459801</v>
      </c>
      <c r="Z9" s="19">
        <f t="shared" ref="Z9:Z13" ca="1" si="30">Z8*(1+NORMINV(RAND(),$M$1,$K$1))+$F$1*(1+($H$1)^$A9)</f>
        <v>42339.337497861983</v>
      </c>
      <c r="AA9" s="19">
        <f t="shared" ref="AA9:AA13" ca="1" si="31">AA8*(1+NORMINV(RAND(),$M$1,$K$1))+$F$1*(1+($H$1)^$A9)</f>
        <v>105983.85286891257</v>
      </c>
      <c r="AB9" s="19">
        <f t="shared" ref="AB9:AB13" ca="1" si="32">AB8*(1+NORMINV(RAND(),$M$1,$K$1))+$F$1*(1+($H$1)^$A9)</f>
        <v>69174.724528265157</v>
      </c>
      <c r="AC9" s="19">
        <f t="shared" ref="AC9:AC13" ca="1" si="33">AC8*(1+NORMINV(RAND(),$M$1,$K$1))+$F$1*(1+($H$1)^$A9)</f>
        <v>61015.552157475817</v>
      </c>
      <c r="AD9" s="19">
        <f t="shared" ref="AD9:AD13" ca="1" si="34">AD8*(1+NORMINV(RAND(),$M$1,$K$1))+$F$1*(1+($H$1)^$A9)</f>
        <v>44008.010059731314</v>
      </c>
      <c r="AE9" s="19">
        <f t="shared" ref="AE9:AE13" ca="1" si="35">AE8*(1+NORMINV(RAND(),$M$1,$K$1))+$F$1*(1+($H$1)^$A9)</f>
        <v>84629.9207667968</v>
      </c>
      <c r="AF9" s="19">
        <f t="shared" ref="AF9:AF13" ca="1" si="36">AF8*(1+NORMINV(RAND(),$M$1,$K$1))+$F$1*(1+($H$1)^$A9)</f>
        <v>33857.042226040838</v>
      </c>
      <c r="AG9" s="19">
        <f t="shared" ref="AG9:AG13" ca="1" si="37">AG8*(1+NORMINV(RAND(),$M$1,$K$1))+$F$1*(1+($H$1)^$A9)</f>
        <v>85813.138800890971</v>
      </c>
      <c r="AH9" s="19">
        <f t="shared" ref="AH9:AH13" ca="1" si="38">AH8*(1+NORMINV(RAND(),$M$1,$K$1))+$F$1*(1+($H$1)^$A9)</f>
        <v>75581.114678079175</v>
      </c>
      <c r="AI9" s="19">
        <f t="shared" ref="AI9:AI13" ca="1" si="39">AI8*(1+NORMINV(RAND(),$M$1,$K$1))+$F$1*(1+($H$1)^$A9)</f>
        <v>53865.926137238544</v>
      </c>
      <c r="AJ9" s="19">
        <f t="shared" ref="AJ9:AJ13" ca="1" si="40">AJ8*(1+NORMINV(RAND(),$M$1,$K$1))+$F$1*(1+($H$1)^$A9)</f>
        <v>43530.288010349766</v>
      </c>
      <c r="AK9" s="19">
        <f t="shared" ref="AK9:AK13" ca="1" si="41">AK8*(1+NORMINV(RAND(),$M$1,$K$1))+$F$1*(1+($H$1)^$A9)</f>
        <v>44579.403468911289</v>
      </c>
      <c r="AL9" s="19">
        <f t="shared" ref="AL9:AL13" ca="1" si="42">AL8*(1+NORMINV(RAND(),$M$1,$K$1))+$F$1*(1+($H$1)^$A9)</f>
        <v>84043.895420498215</v>
      </c>
      <c r="AM9" s="19">
        <f t="shared" ref="AM9:AM13" ca="1" si="43">AM8*(1+NORMINV(RAND(),$M$1,$K$1))+$F$1*(1+($H$1)^$A9)</f>
        <v>36134.901794036938</v>
      </c>
      <c r="AN9" s="19">
        <f t="shared" ref="AN9:AN13" ca="1" si="44">AN8*(1+NORMINV(RAND(),$M$1,$K$1))+$F$1*(1+($H$1)^$A9)</f>
        <v>58281.448617227994</v>
      </c>
      <c r="AO9" s="19">
        <f t="shared" ref="AO9:AO13" ca="1" si="45">AO8*(1+NORMINV(RAND(),$M$1,$K$1))+$F$1*(1+($H$1)^$A9)</f>
        <v>41558.338207233093</v>
      </c>
      <c r="AP9" s="19">
        <f t="shared" ref="AP9:AP13" ca="1" si="46">AP8*(1+NORMINV(RAND(),$M$1,$K$1))+$F$1*(1+($H$1)^$A9)</f>
        <v>54902.968373065152</v>
      </c>
      <c r="AQ9" s="19">
        <f t="shared" ref="AQ9:AQ13" ca="1" si="47">AQ8*(1+NORMINV(RAND(),$M$1,$K$1))+$F$1*(1+($H$1)^$A9)</f>
        <v>117714.8906918148</v>
      </c>
      <c r="AR9" s="19">
        <f t="shared" ref="AR9:AR13" ca="1" si="48">AR8*(1+NORMINV(RAND(),$M$1,$K$1))+$F$1*(1+($H$1)^$A9)</f>
        <v>80241.656278344948</v>
      </c>
      <c r="AS9" s="19">
        <f t="shared" ref="AS9:AS13" ca="1" si="49">AS8*(1+NORMINV(RAND(),$M$1,$K$1))+$F$1*(1+($H$1)^$A9)</f>
        <v>79869.227593242831</v>
      </c>
      <c r="AT9" s="19">
        <f t="shared" ref="AT9:AT13" ca="1" si="50">AT8*(1+NORMINV(RAND(),$M$1,$K$1))+$F$1*(1+($H$1)^$A9)</f>
        <v>48443.188794749673</v>
      </c>
      <c r="AU9" s="19">
        <f t="shared" ref="AU9:AU13" ca="1" si="51">AU8*(1+NORMINV(RAND(),$M$1,$K$1))+$F$1*(1+($H$1)^$A9)</f>
        <v>67069.075678116817</v>
      </c>
      <c r="AV9" s="19">
        <f t="shared" ref="AV9:AV13" ca="1" si="52">AV8*(1+NORMINV(RAND(),$M$1,$K$1))+$F$1*(1+($H$1)^$A9)</f>
        <v>51887.026487271156</v>
      </c>
      <c r="AW9" s="19">
        <f t="shared" ref="AW9:AW13" ca="1" si="53">AW8*(1+NORMINV(RAND(),$M$1,$K$1))+$F$1*(1+($H$1)^$A9)</f>
        <v>65648.607271645698</v>
      </c>
      <c r="AX9" s="19">
        <f t="shared" ref="AX9:AX13" ca="1" si="54">AX8*(1+NORMINV(RAND(),$M$1,$K$1))+$F$1*(1+($H$1)^$A9)</f>
        <v>94301.826999865763</v>
      </c>
      <c r="AY9" s="19">
        <f t="shared" ref="AY9:AY13" ca="1" si="55">AY8*(1+NORMINV(RAND(),$M$1,$K$1))+$F$1*(1+($H$1)^$A9)</f>
        <v>59268.298936596926</v>
      </c>
      <c r="AZ9" s="19">
        <f t="shared" ref="AZ9:AZ13" ca="1" si="56">AZ8*(1+NORMINV(RAND(),$M$1,$K$1))+$F$1*(1+($H$1)^$A9)</f>
        <v>91318.66284015475</v>
      </c>
      <c r="BA9" s="19">
        <f t="shared" ref="BA9:BA13" ca="1" si="57">BA8*(1+NORMINV(RAND(),$M$1,$K$1))+$F$1*(1+($H$1)^$A9)</f>
        <v>32946.577617115239</v>
      </c>
      <c r="BB9" s="19">
        <f t="shared" ref="BB9:BB13" ca="1" si="58">BB8*(1+NORMINV(RAND(),$M$1,$K$1))+$F$1*(1+($H$1)^$A9)</f>
        <v>86064.099536638445</v>
      </c>
      <c r="BC9" s="19">
        <f t="shared" ref="BC9:BC13" ca="1" si="59">BC8*(1+NORMINV(RAND(),$M$1,$K$1))+$F$1*(1+($H$1)^$A9)</f>
        <v>58120.790030728807</v>
      </c>
      <c r="BD9" s="19">
        <f t="shared" ref="BD9:BD13" ca="1" si="60">BD8*(1+NORMINV(RAND(),$M$1,$K$1))+$F$1*(1+($H$1)^$A9)</f>
        <v>54729.222482066252</v>
      </c>
      <c r="BE9" s="19">
        <f t="shared" ref="BE9:BE13" ca="1" si="61">BE8*(1+NORMINV(RAND(),$M$1,$K$1))+$F$1*(1+($H$1)^$A9)</f>
        <v>61669.033581554453</v>
      </c>
      <c r="BF9" s="19">
        <f t="shared" ref="BF9:BF13" ca="1" si="62">BF8*(1+NORMINV(RAND(),$M$1,$K$1))+$F$1*(1+($H$1)^$A9)</f>
        <v>62687.643317080125</v>
      </c>
      <c r="BG9" s="19">
        <f t="shared" ref="BG9:BG13" ca="1" si="63">BG8*(1+NORMINV(RAND(),$M$1,$K$1))+$F$1*(1+($H$1)^$A9)</f>
        <v>113226.44316933441</v>
      </c>
      <c r="BH9" s="19">
        <f t="shared" ref="BH9:BH13" ca="1" si="64">BH8*(1+NORMINV(RAND(),$M$1,$K$1))+$F$1*(1+($H$1)^$A9)</f>
        <v>52529.647095373119</v>
      </c>
      <c r="BI9" s="19">
        <f t="shared" ref="BI9:BI13" ca="1" si="65">BI8*(1+NORMINV(RAND(),$M$1,$K$1))+$F$1*(1+($H$1)^$A9)</f>
        <v>57839.93270193533</v>
      </c>
      <c r="BJ9" s="19">
        <f t="shared" ref="BJ9:BJ13" ca="1" si="66">BJ8*(1+NORMINV(RAND(),$M$1,$K$1))+$F$1*(1+($H$1)^$A9)</f>
        <v>89380.206341044774</v>
      </c>
      <c r="BK9" s="19">
        <f t="shared" ref="BK9:BK13" ca="1" si="67">BK8*(1+NORMINV(RAND(),$M$1,$K$1))+$F$1*(1+($H$1)^$A9)</f>
        <v>62945.32542346431</v>
      </c>
      <c r="BL9" s="19">
        <f t="shared" ref="BL9:BL13" ca="1" si="68">BL8*(1+NORMINV(RAND(),$M$1,$K$1))+$F$1*(1+($H$1)^$A9)</f>
        <v>62723.87553181508</v>
      </c>
      <c r="BM9" s="19">
        <f t="shared" ref="BM9:BM13" ca="1" si="69">BM8*(1+NORMINV(RAND(),$M$1,$K$1))+$F$1*(1+($H$1)^$A9)</f>
        <v>60140.875256824584</v>
      </c>
      <c r="BN9" s="19">
        <f t="shared" ca="1" si="6"/>
        <v>42482.578499317795</v>
      </c>
      <c r="BO9" s="19">
        <f t="shared" ca="1" si="4"/>
        <v>58862.675327873476</v>
      </c>
      <c r="BP9" s="19">
        <f t="shared" ca="1" si="4"/>
        <v>57939.895383833507</v>
      </c>
      <c r="BQ9" s="19">
        <f t="shared" ca="1" si="4"/>
        <v>55778.975879850812</v>
      </c>
      <c r="BR9" s="19">
        <f t="shared" ca="1" si="4"/>
        <v>56973.296880211266</v>
      </c>
      <c r="BS9" s="19">
        <f t="shared" ca="1" si="4"/>
        <v>41992.410377249449</v>
      </c>
      <c r="BT9" s="19">
        <f t="shared" ca="1" si="4"/>
        <v>67209.944046804871</v>
      </c>
      <c r="BU9" s="19">
        <f t="shared" ca="1" si="4"/>
        <v>47565.231483687319</v>
      </c>
      <c r="BV9" s="19">
        <f t="shared" ca="1" si="4"/>
        <v>70688.487669307564</v>
      </c>
      <c r="BW9" s="19">
        <f t="shared" ca="1" si="4"/>
        <v>78725.429110044439</v>
      </c>
      <c r="BX9" s="19">
        <f t="shared" ca="1" si="4"/>
        <v>81990.993045387848</v>
      </c>
      <c r="BY9" s="19">
        <f t="shared" ca="1" si="4"/>
        <v>56077.041366207784</v>
      </c>
      <c r="BZ9" s="19">
        <f t="shared" ca="1" si="4"/>
        <v>56190.885875431326</v>
      </c>
      <c r="CA9" s="19">
        <f t="shared" ca="1" si="4"/>
        <v>64417.264718317143</v>
      </c>
      <c r="CB9" s="19">
        <f t="shared" ca="1" si="4"/>
        <v>71553.329194531514</v>
      </c>
      <c r="CC9" s="19">
        <f t="shared" ca="1" si="4"/>
        <v>90093.973557925056</v>
      </c>
      <c r="CD9" s="19">
        <f t="shared" ca="1" si="4"/>
        <v>53425.124460995015</v>
      </c>
      <c r="CE9" s="19">
        <f t="shared" ca="1" si="4"/>
        <v>41847.637835584195</v>
      </c>
      <c r="CF9" s="19">
        <f t="shared" ca="1" si="4"/>
        <v>102638.53193855725</v>
      </c>
      <c r="CG9" s="19">
        <f t="shared" ca="1" si="4"/>
        <v>82949.503701509559</v>
      </c>
      <c r="CH9" s="19">
        <f t="shared" ca="1" si="4"/>
        <v>68375.504920690611</v>
      </c>
      <c r="CI9" s="19">
        <f t="shared" ca="1" si="4"/>
        <v>43289.888977223236</v>
      </c>
      <c r="CJ9" s="19">
        <f t="shared" ca="1" si="4"/>
        <v>44523.034213956133</v>
      </c>
      <c r="CK9" s="19">
        <f t="shared" ca="1" si="4"/>
        <v>71150.56290596613</v>
      </c>
      <c r="CL9" s="19">
        <f t="shared" ca="1" si="4"/>
        <v>61780.242838072918</v>
      </c>
      <c r="CM9" s="19">
        <f t="shared" ca="1" si="4"/>
        <v>48763.262031739527</v>
      </c>
      <c r="CN9" s="19">
        <f t="shared" ca="1" si="4"/>
        <v>50026.938116156758</v>
      </c>
      <c r="CO9" s="19">
        <f t="shared" ca="1" si="4"/>
        <v>59420.751634224689</v>
      </c>
      <c r="CP9" s="19">
        <f t="shared" ca="1" si="4"/>
        <v>41380.411009063624</v>
      </c>
      <c r="CQ9" s="19">
        <f t="shared" ca="1" si="4"/>
        <v>78390.6946662548</v>
      </c>
      <c r="CR9" s="19">
        <f t="shared" ca="1" si="4"/>
        <v>39062.137792940688</v>
      </c>
      <c r="CS9" s="19">
        <f t="shared" ca="1" si="4"/>
        <v>73899.847733447416</v>
      </c>
      <c r="CT9" s="19">
        <f t="shared" ca="1" si="4"/>
        <v>60180.667325693525</v>
      </c>
      <c r="CU9" s="19">
        <f t="shared" ca="1" si="4"/>
        <v>68434.222575944237</v>
      </c>
      <c r="CV9" s="19">
        <f t="shared" ca="1" si="4"/>
        <v>44254.824294605351</v>
      </c>
      <c r="CW9" s="19">
        <f t="shared" ca="1" si="4"/>
        <v>53001.033461649793</v>
      </c>
      <c r="CX9" s="18">
        <f ca="1">'Black Portfolio simulation'!CY9</f>
        <v>61753.777548057849</v>
      </c>
      <c r="CY9" s="18">
        <f ca="1">'Black Portfolio simulation'!CZ9</f>
        <v>87524.801942320337</v>
      </c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</row>
    <row r="10" spans="1:1001" x14ac:dyDescent="0.25">
      <c r="A10" s="18">
        <v>7</v>
      </c>
      <c r="B10" s="19">
        <f t="shared" ca="1" si="5"/>
        <v>81207.621129950479</v>
      </c>
      <c r="C10" s="19">
        <f t="shared" ca="1" si="7"/>
        <v>42299.987116070792</v>
      </c>
      <c r="D10" s="19">
        <f t="shared" ca="1" si="8"/>
        <v>90108.035673564009</v>
      </c>
      <c r="E10" s="19">
        <f t="shared" ca="1" si="9"/>
        <v>39447.043039370306</v>
      </c>
      <c r="F10" s="19">
        <f t="shared" ca="1" si="10"/>
        <v>35855.274485238071</v>
      </c>
      <c r="G10" s="19">
        <f t="shared" ca="1" si="11"/>
        <v>62368.087122587669</v>
      </c>
      <c r="H10" s="19">
        <f t="shared" ca="1" si="12"/>
        <v>44127.406706614907</v>
      </c>
      <c r="I10" s="19">
        <f t="shared" ca="1" si="13"/>
        <v>91030.227469473321</v>
      </c>
      <c r="J10" s="19">
        <f t="shared" ca="1" si="14"/>
        <v>106080.17108136378</v>
      </c>
      <c r="K10" s="19">
        <f t="shared" ca="1" si="15"/>
        <v>76307.09798658514</v>
      </c>
      <c r="L10" s="19">
        <f t="shared" ca="1" si="16"/>
        <v>71439.076624751528</v>
      </c>
      <c r="M10" s="19">
        <f t="shared" ca="1" si="17"/>
        <v>103841.66925523794</v>
      </c>
      <c r="N10" s="19">
        <f t="shared" ca="1" si="18"/>
        <v>90081.499576313741</v>
      </c>
      <c r="O10" s="19">
        <f t="shared" ca="1" si="19"/>
        <v>87346.415065825509</v>
      </c>
      <c r="P10" s="19">
        <f t="shared" ca="1" si="20"/>
        <v>71350.357933768246</v>
      </c>
      <c r="Q10" s="19">
        <f t="shared" ca="1" si="21"/>
        <v>59806.732893274006</v>
      </c>
      <c r="R10" s="19">
        <f t="shared" ca="1" si="22"/>
        <v>83666.010638649517</v>
      </c>
      <c r="S10" s="19">
        <f t="shared" ca="1" si="23"/>
        <v>98668.411677651224</v>
      </c>
      <c r="T10" s="19">
        <f t="shared" ca="1" si="24"/>
        <v>88475.998107795953</v>
      </c>
      <c r="U10" s="19">
        <f t="shared" ca="1" si="25"/>
        <v>58862.088208072193</v>
      </c>
      <c r="V10" s="19">
        <f t="shared" ca="1" si="26"/>
        <v>82059.182558843488</v>
      </c>
      <c r="W10" s="19">
        <f t="shared" ca="1" si="27"/>
        <v>67768.600407751932</v>
      </c>
      <c r="X10" s="19">
        <f t="shared" ca="1" si="28"/>
        <v>65672.168204791655</v>
      </c>
      <c r="Y10" s="19">
        <f t="shared" ca="1" si="29"/>
        <v>47050.611515968805</v>
      </c>
      <c r="Z10" s="19">
        <f t="shared" ca="1" si="30"/>
        <v>52278.900840880466</v>
      </c>
      <c r="AA10" s="19">
        <f t="shared" ca="1" si="31"/>
        <v>128383.14485908867</v>
      </c>
      <c r="AB10" s="19">
        <f t="shared" ca="1" si="32"/>
        <v>110282.28522842377</v>
      </c>
      <c r="AC10" s="19">
        <f t="shared" ca="1" si="33"/>
        <v>93822.672930441535</v>
      </c>
      <c r="AD10" s="19">
        <f t="shared" ca="1" si="34"/>
        <v>55876.299760766728</v>
      </c>
      <c r="AE10" s="19">
        <f t="shared" ca="1" si="35"/>
        <v>94825.327132632927</v>
      </c>
      <c r="AF10" s="19">
        <f t="shared" ca="1" si="36"/>
        <v>38757.526738977009</v>
      </c>
      <c r="AG10" s="19">
        <f t="shared" ca="1" si="37"/>
        <v>137638.12734081771</v>
      </c>
      <c r="AH10" s="19">
        <f t="shared" ca="1" si="38"/>
        <v>112680.513281052</v>
      </c>
      <c r="AI10" s="19">
        <f t="shared" ca="1" si="39"/>
        <v>59562.162103280745</v>
      </c>
      <c r="AJ10" s="19">
        <f t="shared" ca="1" si="40"/>
        <v>55496.191252178134</v>
      </c>
      <c r="AK10" s="19">
        <f t="shared" ca="1" si="41"/>
        <v>54447.296591990256</v>
      </c>
      <c r="AL10" s="19">
        <f t="shared" ca="1" si="42"/>
        <v>67983.65930709352</v>
      </c>
      <c r="AM10" s="19">
        <f t="shared" ca="1" si="43"/>
        <v>51901.36604155822</v>
      </c>
      <c r="AN10" s="19">
        <f t="shared" ca="1" si="44"/>
        <v>72735.233201537369</v>
      </c>
      <c r="AO10" s="19">
        <f t="shared" ca="1" si="45"/>
        <v>38706.134644273676</v>
      </c>
      <c r="AP10" s="19">
        <f t="shared" ca="1" si="46"/>
        <v>64712.02794768547</v>
      </c>
      <c r="AQ10" s="19">
        <f t="shared" ca="1" si="47"/>
        <v>156927.56687322294</v>
      </c>
      <c r="AR10" s="19">
        <f t="shared" ca="1" si="48"/>
        <v>92846.787319499446</v>
      </c>
      <c r="AS10" s="19">
        <f t="shared" ca="1" si="49"/>
        <v>82301.86779794129</v>
      </c>
      <c r="AT10" s="19">
        <f t="shared" ca="1" si="50"/>
        <v>57514.565954201011</v>
      </c>
      <c r="AU10" s="19">
        <f t="shared" ca="1" si="51"/>
        <v>98227.581063857535</v>
      </c>
      <c r="AV10" s="19">
        <f t="shared" ca="1" si="52"/>
        <v>59560.722947471389</v>
      </c>
      <c r="AW10" s="19">
        <f t="shared" ca="1" si="53"/>
        <v>70754.498547171708</v>
      </c>
      <c r="AX10" s="19">
        <f t="shared" ca="1" si="54"/>
        <v>102241.06132405385</v>
      </c>
      <c r="AY10" s="19">
        <f t="shared" ca="1" si="55"/>
        <v>79519.855654370127</v>
      </c>
      <c r="AZ10" s="19">
        <f t="shared" ca="1" si="56"/>
        <v>75537.068374566297</v>
      </c>
      <c r="BA10" s="19">
        <f t="shared" ca="1" si="57"/>
        <v>31612.009851802872</v>
      </c>
      <c r="BB10" s="19">
        <f t="shared" ca="1" si="58"/>
        <v>99009.175343081792</v>
      </c>
      <c r="BC10" s="19">
        <f t="shared" ca="1" si="59"/>
        <v>70766.569860010582</v>
      </c>
      <c r="BD10" s="19">
        <f t="shared" ca="1" si="60"/>
        <v>72101.909503998409</v>
      </c>
      <c r="BE10" s="19">
        <f t="shared" ca="1" si="61"/>
        <v>69971.487750977729</v>
      </c>
      <c r="BF10" s="19">
        <f t="shared" ca="1" si="62"/>
        <v>67751.248621945648</v>
      </c>
      <c r="BG10" s="19">
        <f t="shared" ca="1" si="63"/>
        <v>151637.90373275452</v>
      </c>
      <c r="BH10" s="19">
        <f t="shared" ca="1" si="64"/>
        <v>74421.863943509088</v>
      </c>
      <c r="BI10" s="19">
        <f t="shared" ca="1" si="65"/>
        <v>62038.366605428579</v>
      </c>
      <c r="BJ10" s="19">
        <f t="shared" ca="1" si="66"/>
        <v>89930.648524575692</v>
      </c>
      <c r="BK10" s="19">
        <f t="shared" ca="1" si="67"/>
        <v>67336.308721871523</v>
      </c>
      <c r="BL10" s="19">
        <f t="shared" ca="1" si="68"/>
        <v>72129.76076209874</v>
      </c>
      <c r="BM10" s="19">
        <f t="shared" ca="1" si="69"/>
        <v>61894.493445745691</v>
      </c>
      <c r="BN10" s="19">
        <f t="shared" ca="1" si="6"/>
        <v>54404.55263144162</v>
      </c>
      <c r="BO10" s="19">
        <f t="shared" ca="1" si="4"/>
        <v>69597.147873874317</v>
      </c>
      <c r="BP10" s="19">
        <f t="shared" ca="1" si="4"/>
        <v>68939.10909717287</v>
      </c>
      <c r="BQ10" s="19">
        <f t="shared" ca="1" si="4"/>
        <v>82320.05510838746</v>
      </c>
      <c r="BR10" s="19">
        <f t="shared" ca="1" si="4"/>
        <v>71566.098117225018</v>
      </c>
      <c r="BS10" s="19">
        <f t="shared" ca="1" si="4"/>
        <v>44482.693422696837</v>
      </c>
      <c r="BT10" s="19">
        <f t="shared" ca="1" si="4"/>
        <v>80581.741857265064</v>
      </c>
      <c r="BU10" s="19">
        <f t="shared" ca="1" si="4"/>
        <v>46163.597814666471</v>
      </c>
      <c r="BV10" s="19">
        <f t="shared" ca="1" si="4"/>
        <v>71072.990949453029</v>
      </c>
      <c r="BW10" s="19">
        <f t="shared" ca="1" si="4"/>
        <v>67400.082645973132</v>
      </c>
      <c r="BX10" s="19">
        <f t="shared" ca="1" si="4"/>
        <v>98311.180544571282</v>
      </c>
      <c r="BY10" s="19">
        <f t="shared" ca="1" si="4"/>
        <v>76051.015425835387</v>
      </c>
      <c r="BZ10" s="19">
        <f t="shared" ca="1" si="4"/>
        <v>75027.496275839396</v>
      </c>
      <c r="CA10" s="19">
        <f t="shared" ca="1" si="4"/>
        <v>71439.774976992165</v>
      </c>
      <c r="CB10" s="19">
        <f t="shared" ca="1" si="4"/>
        <v>79759.74179828359</v>
      </c>
      <c r="CC10" s="19">
        <f t="shared" ca="1" si="4"/>
        <v>130743.49666445277</v>
      </c>
      <c r="CD10" s="19">
        <f t="shared" ca="1" si="4"/>
        <v>43896.117772974161</v>
      </c>
      <c r="CE10" s="19">
        <f t="shared" ca="1" si="4"/>
        <v>46907.553025072521</v>
      </c>
      <c r="CF10" s="19">
        <f t="shared" ca="1" si="4"/>
        <v>111458.7775706359</v>
      </c>
      <c r="CG10" s="19">
        <f t="shared" ca="1" si="4"/>
        <v>111030.18405522965</v>
      </c>
      <c r="CH10" s="19">
        <f t="shared" ca="1" si="4"/>
        <v>55481.457558863782</v>
      </c>
      <c r="CI10" s="19">
        <f t="shared" ca="1" si="4"/>
        <v>58453.353793333088</v>
      </c>
      <c r="CJ10" s="19">
        <f t="shared" ca="1" si="4"/>
        <v>48900.159540367633</v>
      </c>
      <c r="CK10" s="19">
        <f t="shared" ca="1" si="4"/>
        <v>74979.264678571315</v>
      </c>
      <c r="CL10" s="19">
        <f t="shared" ca="1" si="4"/>
        <v>78342.80045467196</v>
      </c>
      <c r="CM10" s="19">
        <f t="shared" ca="1" si="4"/>
        <v>62185.465336121444</v>
      </c>
      <c r="CN10" s="19">
        <f t="shared" ca="1" si="4"/>
        <v>70681.040356410696</v>
      </c>
      <c r="CO10" s="19">
        <f t="shared" ca="1" si="4"/>
        <v>81323.203914665064</v>
      </c>
      <c r="CP10" s="19">
        <f t="shared" ca="1" si="4"/>
        <v>33165.097064503367</v>
      </c>
      <c r="CQ10" s="19">
        <f t="shared" ca="1" si="4"/>
        <v>127524.56253011982</v>
      </c>
      <c r="CR10" s="19">
        <f t="shared" ca="1" si="4"/>
        <v>41252.803461666124</v>
      </c>
      <c r="CS10" s="19">
        <f t="shared" ca="1" si="4"/>
        <v>99512.237675306271</v>
      </c>
      <c r="CT10" s="19">
        <f t="shared" ca="1" si="4"/>
        <v>58346.929063033538</v>
      </c>
      <c r="CU10" s="19">
        <f t="shared" ca="1" si="4"/>
        <v>57389.481260350105</v>
      </c>
      <c r="CV10" s="19">
        <f t="shared" ca="1" si="4"/>
        <v>60550.48835593796</v>
      </c>
      <c r="CW10" s="19">
        <f t="shared" ca="1" si="4"/>
        <v>63357.744795695216</v>
      </c>
      <c r="CX10" s="18">
        <f ca="1">'Black Portfolio simulation'!CY10</f>
        <v>61961.752801629264</v>
      </c>
      <c r="CY10" s="18">
        <f ca="1">'Black Portfolio simulation'!CZ10</f>
        <v>95025.100870266586</v>
      </c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</row>
    <row r="11" spans="1:1001" x14ac:dyDescent="0.25">
      <c r="A11" s="18">
        <v>8</v>
      </c>
      <c r="B11" s="19">
        <f t="shared" ca="1" si="5"/>
        <v>84091.104445652963</v>
      </c>
      <c r="C11" s="19">
        <f t="shared" ca="1" si="7"/>
        <v>63667.576600810018</v>
      </c>
      <c r="D11" s="19">
        <f t="shared" ca="1" si="8"/>
        <v>99119.436207228617</v>
      </c>
      <c r="E11" s="19">
        <f t="shared" ca="1" si="9"/>
        <v>37268.978514033566</v>
      </c>
      <c r="F11" s="19">
        <f t="shared" ca="1" si="10"/>
        <v>44483.259985857891</v>
      </c>
      <c r="G11" s="19">
        <f t="shared" ca="1" si="11"/>
        <v>63658.587090073408</v>
      </c>
      <c r="H11" s="19">
        <f t="shared" ca="1" si="12"/>
        <v>57493.308991592719</v>
      </c>
      <c r="I11" s="19">
        <f t="shared" ca="1" si="13"/>
        <v>98001.547360042299</v>
      </c>
      <c r="J11" s="19">
        <f t="shared" ca="1" si="14"/>
        <v>134871.76709884487</v>
      </c>
      <c r="K11" s="19">
        <f t="shared" ca="1" si="15"/>
        <v>53585.012618619076</v>
      </c>
      <c r="L11" s="19">
        <f t="shared" ca="1" si="16"/>
        <v>76165.183774192556</v>
      </c>
      <c r="M11" s="19">
        <f t="shared" ca="1" si="17"/>
        <v>139388.52278551317</v>
      </c>
      <c r="N11" s="19">
        <f t="shared" ca="1" si="18"/>
        <v>105515.57429857099</v>
      </c>
      <c r="O11" s="19">
        <f t="shared" ca="1" si="19"/>
        <v>133974.75761518159</v>
      </c>
      <c r="P11" s="19">
        <f t="shared" ca="1" si="20"/>
        <v>79196.372693565223</v>
      </c>
      <c r="Q11" s="19">
        <f t="shared" ca="1" si="21"/>
        <v>61734.044975408549</v>
      </c>
      <c r="R11" s="19">
        <f t="shared" ca="1" si="22"/>
        <v>94067.884352466368</v>
      </c>
      <c r="S11" s="19">
        <f t="shared" ca="1" si="23"/>
        <v>113826.12132656405</v>
      </c>
      <c r="T11" s="19">
        <f t="shared" ca="1" si="24"/>
        <v>96808.833830743926</v>
      </c>
      <c r="U11" s="19">
        <f t="shared" ca="1" si="25"/>
        <v>55567.290374727629</v>
      </c>
      <c r="V11" s="19">
        <f t="shared" ca="1" si="26"/>
        <v>91518.762245411257</v>
      </c>
      <c r="W11" s="19">
        <f t="shared" ca="1" si="27"/>
        <v>81153.077060510172</v>
      </c>
      <c r="X11" s="19">
        <f t="shared" ca="1" si="28"/>
        <v>82337.552862247176</v>
      </c>
      <c r="Y11" s="19">
        <f t="shared" ca="1" si="29"/>
        <v>54621.084954250211</v>
      </c>
      <c r="Z11" s="19">
        <f t="shared" ca="1" si="30"/>
        <v>71749.066555615471</v>
      </c>
      <c r="AA11" s="19">
        <f t="shared" ca="1" si="31"/>
        <v>168116.96761408547</v>
      </c>
      <c r="AB11" s="19">
        <f t="shared" ca="1" si="32"/>
        <v>142425.62022432452</v>
      </c>
      <c r="AC11" s="19">
        <f t="shared" ca="1" si="33"/>
        <v>131962.08075902861</v>
      </c>
      <c r="AD11" s="19">
        <f t="shared" ca="1" si="34"/>
        <v>66306.686588597586</v>
      </c>
      <c r="AE11" s="19">
        <f t="shared" ca="1" si="35"/>
        <v>87663.23362746404</v>
      </c>
      <c r="AF11" s="19">
        <f t="shared" ca="1" si="36"/>
        <v>46547.755697858593</v>
      </c>
      <c r="AG11" s="19">
        <f t="shared" ca="1" si="37"/>
        <v>158821.65681412644</v>
      </c>
      <c r="AH11" s="19">
        <f t="shared" ca="1" si="38"/>
        <v>142570.09110909779</v>
      </c>
      <c r="AI11" s="19">
        <f t="shared" ca="1" si="39"/>
        <v>47073.096191498851</v>
      </c>
      <c r="AJ11" s="19">
        <f t="shared" ca="1" si="40"/>
        <v>81636.843496772024</v>
      </c>
      <c r="AK11" s="19">
        <f t="shared" ca="1" si="41"/>
        <v>66239.334818424701</v>
      </c>
      <c r="AL11" s="19">
        <f t="shared" ca="1" si="42"/>
        <v>63309.835712240354</v>
      </c>
      <c r="AM11" s="19">
        <f t="shared" ca="1" si="43"/>
        <v>43373.201098133308</v>
      </c>
      <c r="AN11" s="19">
        <f t="shared" ca="1" si="44"/>
        <v>76381.225188035562</v>
      </c>
      <c r="AO11" s="19">
        <f t="shared" ca="1" si="45"/>
        <v>50156.150996155404</v>
      </c>
      <c r="AP11" s="19">
        <f t="shared" ca="1" si="46"/>
        <v>77945.911861146087</v>
      </c>
      <c r="AQ11" s="19">
        <f t="shared" ca="1" si="47"/>
        <v>185924.97646582153</v>
      </c>
      <c r="AR11" s="19">
        <f t="shared" ca="1" si="48"/>
        <v>115517.46315743106</v>
      </c>
      <c r="AS11" s="19">
        <f t="shared" ca="1" si="49"/>
        <v>88839.718233143925</v>
      </c>
      <c r="AT11" s="19">
        <f t="shared" ca="1" si="50"/>
        <v>74064.449397982709</v>
      </c>
      <c r="AU11" s="19">
        <f t="shared" ca="1" si="51"/>
        <v>148404.50435856916</v>
      </c>
      <c r="AV11" s="19">
        <f t="shared" ca="1" si="52"/>
        <v>84756.673764860258</v>
      </c>
      <c r="AW11" s="19">
        <f t="shared" ca="1" si="53"/>
        <v>83020.654718732476</v>
      </c>
      <c r="AX11" s="19">
        <f t="shared" ca="1" si="54"/>
        <v>139577.1083395333</v>
      </c>
      <c r="AY11" s="19">
        <f t="shared" ca="1" si="55"/>
        <v>97960.463009939223</v>
      </c>
      <c r="AZ11" s="19">
        <f t="shared" ca="1" si="56"/>
        <v>102084.90647314624</v>
      </c>
      <c r="BA11" s="19">
        <f t="shared" ca="1" si="57"/>
        <v>38481.04908003797</v>
      </c>
      <c r="BB11" s="19">
        <f t="shared" ca="1" si="58"/>
        <v>143401.4284198508</v>
      </c>
      <c r="BC11" s="19">
        <f t="shared" ca="1" si="59"/>
        <v>71373.800713750228</v>
      </c>
      <c r="BD11" s="19">
        <f t="shared" ca="1" si="60"/>
        <v>69627.303277539773</v>
      </c>
      <c r="BE11" s="19">
        <f t="shared" ca="1" si="61"/>
        <v>75443.957904634983</v>
      </c>
      <c r="BF11" s="19">
        <f t="shared" ca="1" si="62"/>
        <v>82907.867226002301</v>
      </c>
      <c r="BG11" s="19">
        <f t="shared" ca="1" si="63"/>
        <v>237798.51503877665</v>
      </c>
      <c r="BH11" s="19">
        <f t="shared" ca="1" si="64"/>
        <v>85808.187896044532</v>
      </c>
      <c r="BI11" s="19">
        <f t="shared" ca="1" si="65"/>
        <v>95009.479659441728</v>
      </c>
      <c r="BJ11" s="19">
        <f t="shared" ca="1" si="66"/>
        <v>106288.70504547605</v>
      </c>
      <c r="BK11" s="19">
        <f t="shared" ca="1" si="67"/>
        <v>80278.056397080916</v>
      </c>
      <c r="BL11" s="19">
        <f t="shared" ca="1" si="68"/>
        <v>79241.154481185862</v>
      </c>
      <c r="BM11" s="19">
        <f t="shared" ca="1" si="69"/>
        <v>57126.222571608072</v>
      </c>
      <c r="BN11" s="19">
        <f t="shared" ca="1" si="6"/>
        <v>67061.953067209281</v>
      </c>
      <c r="BO11" s="19">
        <f t="shared" ca="1" si="4"/>
        <v>100708.66416316107</v>
      </c>
      <c r="BP11" s="19">
        <f t="shared" ca="1" si="4"/>
        <v>74533.552466024528</v>
      </c>
      <c r="BQ11" s="19">
        <f t="shared" ca="1" si="4"/>
        <v>85774.864240015915</v>
      </c>
      <c r="BR11" s="19">
        <f t="shared" ca="1" si="4"/>
        <v>95094.728329047255</v>
      </c>
      <c r="BS11" s="19">
        <f t="shared" ca="1" si="4"/>
        <v>51537.778176628337</v>
      </c>
      <c r="BT11" s="19">
        <f t="shared" ca="1" si="4"/>
        <v>59771.786757489084</v>
      </c>
      <c r="BU11" s="19">
        <f t="shared" ca="1" si="4"/>
        <v>48659.390713322369</v>
      </c>
      <c r="BV11" s="19">
        <f t="shared" ca="1" si="4"/>
        <v>79402.81450073274</v>
      </c>
      <c r="BW11" s="19">
        <f t="shared" ca="1" si="4"/>
        <v>88258.243291422245</v>
      </c>
      <c r="BX11" s="19">
        <f t="shared" ca="1" si="4"/>
        <v>137035.80371579324</v>
      </c>
      <c r="BY11" s="19">
        <f t="shared" ca="1" si="4"/>
        <v>79869.016367017684</v>
      </c>
      <c r="BZ11" s="19">
        <f t="shared" ca="1" si="4"/>
        <v>58809.75502651299</v>
      </c>
      <c r="CA11" s="19">
        <f t="shared" ca="1" si="4"/>
        <v>85488.651741865833</v>
      </c>
      <c r="CB11" s="19">
        <f t="shared" ca="1" si="4"/>
        <v>90680.299403875644</v>
      </c>
      <c r="CC11" s="19">
        <f t="shared" ca="1" si="4"/>
        <v>181605.12977194245</v>
      </c>
      <c r="CD11" s="19">
        <f t="shared" ca="1" si="4"/>
        <v>59370.921411107549</v>
      </c>
      <c r="CE11" s="19">
        <f t="shared" ca="1" si="4"/>
        <v>72480.239237999704</v>
      </c>
      <c r="CF11" s="19">
        <f t="shared" ca="1" si="4"/>
        <v>122403.62810546964</v>
      </c>
      <c r="CG11" s="19">
        <f t="shared" ca="1" si="4"/>
        <v>143920.22785292513</v>
      </c>
      <c r="CH11" s="19">
        <f t="shared" ca="1" si="4"/>
        <v>50954.051769767801</v>
      </c>
      <c r="CI11" s="19">
        <f t="shared" ca="1" si="4"/>
        <v>73786.50826863879</v>
      </c>
      <c r="CJ11" s="19">
        <f t="shared" ca="1" si="4"/>
        <v>57832.259931795306</v>
      </c>
      <c r="CK11" s="19">
        <f t="shared" ca="1" si="4"/>
        <v>86853.688004524694</v>
      </c>
      <c r="CL11" s="19">
        <f t="shared" ca="1" si="4"/>
        <v>92069.990490565382</v>
      </c>
      <c r="CM11" s="19">
        <f t="shared" ca="1" si="4"/>
        <v>93678.686769605571</v>
      </c>
      <c r="CN11" s="19">
        <f t="shared" ca="1" si="4"/>
        <v>94863.23531101743</v>
      </c>
      <c r="CO11" s="19">
        <f t="shared" ca="1" si="4"/>
        <v>110987.45056754556</v>
      </c>
      <c r="CP11" s="19">
        <f t="shared" ca="1" si="4"/>
        <v>40451.430315045909</v>
      </c>
      <c r="CQ11" s="19">
        <f t="shared" ca="1" si="4"/>
        <v>148432.8098959091</v>
      </c>
      <c r="CR11" s="19">
        <f t="shared" ca="1" si="4"/>
        <v>54277.92321936704</v>
      </c>
      <c r="CS11" s="19">
        <f t="shared" ca="1" si="4"/>
        <v>106698.24922188524</v>
      </c>
      <c r="CT11" s="19">
        <f t="shared" ca="1" si="4"/>
        <v>64469.457068204152</v>
      </c>
      <c r="CU11" s="19">
        <f t="shared" ca="1" si="4"/>
        <v>67596.376926941564</v>
      </c>
      <c r="CV11" s="19">
        <f t="shared" ca="1" si="4"/>
        <v>81113.360684076848</v>
      </c>
      <c r="CW11" s="19">
        <f t="shared" ca="1" si="4"/>
        <v>66465.215340779221</v>
      </c>
      <c r="CX11" s="18">
        <f ca="1">'Black Portfolio simulation'!CY11</f>
        <v>74267.343858159875</v>
      </c>
      <c r="CY11" s="18">
        <f ca="1">'Black Portfolio simulation'!CZ11</f>
        <v>133473.11763391329</v>
      </c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1" x14ac:dyDescent="0.25">
      <c r="A12" s="18">
        <v>9</v>
      </c>
      <c r="B12" s="19">
        <f t="shared" ca="1" si="5"/>
        <v>85903.374136090919</v>
      </c>
      <c r="C12" s="19">
        <f t="shared" ca="1" si="7"/>
        <v>55978.384052695954</v>
      </c>
      <c r="D12" s="19">
        <f t="shared" ca="1" si="8"/>
        <v>95918.679121276436</v>
      </c>
      <c r="E12" s="19">
        <f t="shared" ca="1" si="9"/>
        <v>38376.305282961504</v>
      </c>
      <c r="F12" s="19">
        <f t="shared" ca="1" si="10"/>
        <v>57319.165187924271</v>
      </c>
      <c r="G12" s="19">
        <f t="shared" ca="1" si="11"/>
        <v>64638.674658161421</v>
      </c>
      <c r="H12" s="19">
        <f t="shared" ca="1" si="12"/>
        <v>66764.448748958705</v>
      </c>
      <c r="I12" s="19">
        <f t="shared" ca="1" si="13"/>
        <v>141099.96832510061</v>
      </c>
      <c r="J12" s="19">
        <f t="shared" ca="1" si="14"/>
        <v>164788.31338428281</v>
      </c>
      <c r="K12" s="19">
        <f t="shared" ca="1" si="15"/>
        <v>52346.497174466545</v>
      </c>
      <c r="L12" s="19">
        <f t="shared" ca="1" si="16"/>
        <v>85966.135920725006</v>
      </c>
      <c r="M12" s="19">
        <f t="shared" ca="1" si="17"/>
        <v>108467.31886006362</v>
      </c>
      <c r="N12" s="19">
        <f t="shared" ca="1" si="18"/>
        <v>119748.28683886245</v>
      </c>
      <c r="O12" s="19">
        <f t="shared" ca="1" si="19"/>
        <v>227864.54709595809</v>
      </c>
      <c r="P12" s="19">
        <f t="shared" ca="1" si="20"/>
        <v>103871.74114965519</v>
      </c>
      <c r="Q12" s="19">
        <f t="shared" ca="1" si="21"/>
        <v>70544.620130985393</v>
      </c>
      <c r="R12" s="19">
        <f t="shared" ca="1" si="22"/>
        <v>95291.095334431666</v>
      </c>
      <c r="S12" s="19">
        <f t="shared" ca="1" si="23"/>
        <v>134080.58651274419</v>
      </c>
      <c r="T12" s="19">
        <f t="shared" ca="1" si="24"/>
        <v>99229.983380313613</v>
      </c>
      <c r="U12" s="19">
        <f t="shared" ca="1" si="25"/>
        <v>83440.213039373106</v>
      </c>
      <c r="V12" s="19">
        <f t="shared" ca="1" si="26"/>
        <v>90627.888377427342</v>
      </c>
      <c r="W12" s="19">
        <f t="shared" ca="1" si="27"/>
        <v>88863.978604363685</v>
      </c>
      <c r="X12" s="19">
        <f t="shared" ca="1" si="28"/>
        <v>84690.186003022303</v>
      </c>
      <c r="Y12" s="19">
        <f t="shared" ca="1" si="29"/>
        <v>65754.388411912558</v>
      </c>
      <c r="Z12" s="19">
        <f t="shared" ca="1" si="30"/>
        <v>64161.286746891412</v>
      </c>
      <c r="AA12" s="19">
        <f t="shared" ca="1" si="31"/>
        <v>181727.75660865279</v>
      </c>
      <c r="AB12" s="19">
        <f t="shared" ca="1" si="32"/>
        <v>156275.45676716993</v>
      </c>
      <c r="AC12" s="19">
        <f t="shared" ca="1" si="33"/>
        <v>158313.79244321413</v>
      </c>
      <c r="AD12" s="19">
        <f t="shared" ca="1" si="34"/>
        <v>80805.81159805521</v>
      </c>
      <c r="AE12" s="19">
        <f t="shared" ca="1" si="35"/>
        <v>101729.13470247014</v>
      </c>
      <c r="AF12" s="19">
        <f t="shared" ca="1" si="36"/>
        <v>53814.011139076392</v>
      </c>
      <c r="AG12" s="19">
        <f t="shared" ca="1" si="37"/>
        <v>195638.54530550295</v>
      </c>
      <c r="AH12" s="19">
        <f t="shared" ca="1" si="38"/>
        <v>169532.70736911835</v>
      </c>
      <c r="AI12" s="19">
        <f t="shared" ca="1" si="39"/>
        <v>57078.245921325317</v>
      </c>
      <c r="AJ12" s="19">
        <f t="shared" ca="1" si="40"/>
        <v>80465.157557609593</v>
      </c>
      <c r="AK12" s="19">
        <f t="shared" ca="1" si="41"/>
        <v>77485.253349654638</v>
      </c>
      <c r="AL12" s="19">
        <f t="shared" ca="1" si="42"/>
        <v>72141.330156698925</v>
      </c>
      <c r="AM12" s="19">
        <f t="shared" ca="1" si="43"/>
        <v>50560.328995285534</v>
      </c>
      <c r="AN12" s="19">
        <f t="shared" ca="1" si="44"/>
        <v>81873.571067932222</v>
      </c>
      <c r="AO12" s="19">
        <f t="shared" ca="1" si="45"/>
        <v>77416.113549596004</v>
      </c>
      <c r="AP12" s="19">
        <f t="shared" ca="1" si="46"/>
        <v>88136.171219683994</v>
      </c>
      <c r="AQ12" s="19">
        <f t="shared" ca="1" si="47"/>
        <v>241947.73348463926</v>
      </c>
      <c r="AR12" s="19">
        <f t="shared" ca="1" si="48"/>
        <v>117274.3050935435</v>
      </c>
      <c r="AS12" s="19">
        <f t="shared" ca="1" si="49"/>
        <v>117133.66181538977</v>
      </c>
      <c r="AT12" s="19">
        <f t="shared" ca="1" si="50"/>
        <v>108418.2716132263</v>
      </c>
      <c r="AU12" s="19">
        <f t="shared" ca="1" si="51"/>
        <v>152936.0553341668</v>
      </c>
      <c r="AV12" s="19">
        <f t="shared" ca="1" si="52"/>
        <v>99135.636541483938</v>
      </c>
      <c r="AW12" s="19">
        <f t="shared" ca="1" si="53"/>
        <v>120983.70621837764</v>
      </c>
      <c r="AX12" s="19">
        <f t="shared" ca="1" si="54"/>
        <v>160089.39461145911</v>
      </c>
      <c r="AY12" s="19">
        <f t="shared" ca="1" si="55"/>
        <v>105290.32666530718</v>
      </c>
      <c r="AZ12" s="19">
        <f t="shared" ca="1" si="56"/>
        <v>109425.89357629283</v>
      </c>
      <c r="BA12" s="19">
        <f t="shared" ca="1" si="57"/>
        <v>39363.279021918344</v>
      </c>
      <c r="BB12" s="19">
        <f t="shared" ca="1" si="58"/>
        <v>156104.15309798133</v>
      </c>
      <c r="BC12" s="19">
        <f t="shared" ca="1" si="59"/>
        <v>92847.155397471972</v>
      </c>
      <c r="BD12" s="19">
        <f t="shared" ca="1" si="60"/>
        <v>83690.636527143724</v>
      </c>
      <c r="BE12" s="19">
        <f t="shared" ca="1" si="61"/>
        <v>106908.12280308502</v>
      </c>
      <c r="BF12" s="19">
        <f t="shared" ca="1" si="62"/>
        <v>88513.774286055224</v>
      </c>
      <c r="BG12" s="19">
        <f t="shared" ca="1" si="63"/>
        <v>180364.81309771215</v>
      </c>
      <c r="BH12" s="19">
        <f t="shared" ca="1" si="64"/>
        <v>81850.469591553192</v>
      </c>
      <c r="BI12" s="19">
        <f t="shared" ca="1" si="65"/>
        <v>90924.627204748409</v>
      </c>
      <c r="BJ12" s="19">
        <f t="shared" ca="1" si="66"/>
        <v>119612.59271644479</v>
      </c>
      <c r="BK12" s="19">
        <f t="shared" ca="1" si="67"/>
        <v>75981.223004912405</v>
      </c>
      <c r="BL12" s="19">
        <f t="shared" ca="1" si="68"/>
        <v>82519.369707285805</v>
      </c>
      <c r="BM12" s="19">
        <f t="shared" ca="1" si="69"/>
        <v>81764.695280241503</v>
      </c>
      <c r="BN12" s="19">
        <f t="shared" ca="1" si="6"/>
        <v>81227.540264620024</v>
      </c>
      <c r="BO12" s="19">
        <f t="shared" ca="1" si="4"/>
        <v>92284.553565303329</v>
      </c>
      <c r="BP12" s="19">
        <f t="shared" ca="1" si="4"/>
        <v>63160.286117588686</v>
      </c>
      <c r="BQ12" s="19">
        <f t="shared" ca="1" si="4"/>
        <v>106313.24752152001</v>
      </c>
      <c r="BR12" s="19">
        <f t="shared" ca="1" si="4"/>
        <v>101953.14259599865</v>
      </c>
      <c r="BS12" s="19">
        <f t="shared" ca="1" si="4"/>
        <v>50275.473632529931</v>
      </c>
      <c r="BT12" s="19">
        <f t="shared" ca="1" si="4"/>
        <v>53012.289172653596</v>
      </c>
      <c r="BU12" s="19">
        <f t="shared" ca="1" si="4"/>
        <v>67754.470527149198</v>
      </c>
      <c r="BV12" s="19">
        <f t="shared" ca="1" si="4"/>
        <v>82117.143843043232</v>
      </c>
      <c r="BW12" s="19">
        <f t="shared" ca="1" si="4"/>
        <v>86023.902322181195</v>
      </c>
      <c r="BX12" s="19">
        <f t="shared" ca="1" si="4"/>
        <v>157878.51229146257</v>
      </c>
      <c r="BY12" s="19">
        <f t="shared" ref="BY12:BY13" ca="1" si="70">BY11*(1+NORMINV(RAND(),$M$1,$K$1))+$F$1*(1+($H$1)^$A12)</f>
        <v>69387.406978853382</v>
      </c>
      <c r="BZ12" s="19">
        <f t="shared" ref="BZ12:BZ13" ca="1" si="71">BZ11*(1+NORMINV(RAND(),$M$1,$K$1))+$F$1*(1+($H$1)^$A12)</f>
        <v>69328.196504857027</v>
      </c>
      <c r="CA12" s="19">
        <f t="shared" ref="CA12:CA13" ca="1" si="72">CA11*(1+NORMINV(RAND(),$M$1,$K$1))+$F$1*(1+($H$1)^$A12)</f>
        <v>103119.04672379124</v>
      </c>
      <c r="CB12" s="19">
        <f t="shared" ref="CB12:CB13" ca="1" si="73">CB11*(1+NORMINV(RAND(),$M$1,$K$1))+$F$1*(1+($H$1)^$A12)</f>
        <v>95195.312845522538</v>
      </c>
      <c r="CC12" s="19">
        <f t="shared" ref="CC12:CC13" ca="1" si="74">CC11*(1+NORMINV(RAND(),$M$1,$K$1))+$F$1*(1+($H$1)^$A12)</f>
        <v>263943.09904367232</v>
      </c>
      <c r="CD12" s="19">
        <f t="shared" ref="CD12:CD13" ca="1" si="75">CD11*(1+NORMINV(RAND(),$M$1,$K$1))+$F$1*(1+($H$1)^$A12)</f>
        <v>80287.463594265675</v>
      </c>
      <c r="CE12" s="19">
        <f t="shared" ref="CE12:CE13" ca="1" si="76">CE11*(1+NORMINV(RAND(),$M$1,$K$1))+$F$1*(1+($H$1)^$A12)</f>
        <v>94632.56078426259</v>
      </c>
      <c r="CF12" s="19">
        <f t="shared" ref="CF12:CF13" ca="1" si="77">CF11*(1+NORMINV(RAND(),$M$1,$K$1))+$F$1*(1+($H$1)^$A12)</f>
        <v>154781.69121207431</v>
      </c>
      <c r="CG12" s="19">
        <f t="shared" ref="CG12:CG13" ca="1" si="78">CG11*(1+NORMINV(RAND(),$M$1,$K$1))+$F$1*(1+($H$1)^$A12)</f>
        <v>163102.86559892687</v>
      </c>
      <c r="CH12" s="19">
        <f t="shared" ref="CH12:CH13" ca="1" si="79">CH11*(1+NORMINV(RAND(),$M$1,$K$1))+$F$1*(1+($H$1)^$A12)</f>
        <v>58395.536705295199</v>
      </c>
      <c r="CI12" s="19">
        <f t="shared" ref="CI12:CI13" ca="1" si="80">CI11*(1+NORMINV(RAND(),$M$1,$K$1))+$F$1*(1+($H$1)^$A12)</f>
        <v>81550.627024056099</v>
      </c>
      <c r="CJ12" s="19">
        <f t="shared" ref="CJ12:CJ13" ca="1" si="81">CJ11*(1+NORMINV(RAND(),$M$1,$K$1))+$F$1*(1+($H$1)^$A12)</f>
        <v>66023.424005388297</v>
      </c>
      <c r="CK12" s="19">
        <f t="shared" ref="CK12:CK13" ca="1" si="82">CK11*(1+NORMINV(RAND(),$M$1,$K$1))+$F$1*(1+($H$1)^$A12)</f>
        <v>122882.22920490365</v>
      </c>
      <c r="CL12" s="19">
        <f t="shared" ref="CL12:CL13" ca="1" si="83">CL11*(1+NORMINV(RAND(),$M$1,$K$1))+$F$1*(1+($H$1)^$A12)</f>
        <v>114587.44120347267</v>
      </c>
      <c r="CM12" s="19">
        <f t="shared" ref="CM12:CM13" ca="1" si="84">CM11*(1+NORMINV(RAND(),$M$1,$K$1))+$F$1*(1+($H$1)^$A12)</f>
        <v>104067.35064794634</v>
      </c>
      <c r="CN12" s="19">
        <f t="shared" ref="CN12:CN13" ca="1" si="85">CN11*(1+NORMINV(RAND(),$M$1,$K$1))+$F$1*(1+($H$1)^$A12)</f>
        <v>123329.78747244965</v>
      </c>
      <c r="CO12" s="19">
        <f t="shared" ref="CO12:CO13" ca="1" si="86">CO11*(1+NORMINV(RAND(),$M$1,$K$1))+$F$1*(1+($H$1)^$A12)</f>
        <v>148807.9395486594</v>
      </c>
      <c r="CP12" s="19">
        <f t="shared" ref="CP12:CP13" ca="1" si="87">CP11*(1+NORMINV(RAND(),$M$1,$K$1))+$F$1*(1+($H$1)^$A12)</f>
        <v>53088.67341025942</v>
      </c>
      <c r="CQ12" s="19">
        <f t="shared" ref="CQ12:CQ13" ca="1" si="88">CQ11*(1+NORMINV(RAND(),$M$1,$K$1))+$F$1*(1+($H$1)^$A12)</f>
        <v>115758.70419673588</v>
      </c>
      <c r="CR12" s="19">
        <f t="shared" ref="CR12:CR13" ca="1" si="89">CR11*(1+NORMINV(RAND(),$M$1,$K$1))+$F$1*(1+($H$1)^$A12)</f>
        <v>50028.882355026435</v>
      </c>
      <c r="CS12" s="19">
        <f t="shared" ref="CS12:CS13" ca="1" si="90">CS11*(1+NORMINV(RAND(),$M$1,$K$1))+$F$1*(1+($H$1)^$A12)</f>
        <v>84076.871113832312</v>
      </c>
      <c r="CT12" s="19">
        <f t="shared" ref="CT12:CT13" ca="1" si="91">CT11*(1+NORMINV(RAND(),$M$1,$K$1))+$F$1*(1+($H$1)^$A12)</f>
        <v>75111.970568013858</v>
      </c>
      <c r="CU12" s="19">
        <f t="shared" ref="CU12:CU13" ca="1" si="92">CU11*(1+NORMINV(RAND(),$M$1,$K$1))+$F$1*(1+($H$1)^$A12)</f>
        <v>100404.84233875877</v>
      </c>
      <c r="CV12" s="19">
        <f t="shared" ref="CV12:CV13" ca="1" si="93">CV11*(1+NORMINV(RAND(),$M$1,$K$1))+$F$1*(1+($H$1)^$A12)</f>
        <v>74015.710459342212</v>
      </c>
      <c r="CW12" s="19">
        <f t="shared" ref="CW12:CW13" ca="1" si="94">CW11*(1+NORMINV(RAND(),$M$1,$K$1))+$F$1*(1+($H$1)^$A12)</f>
        <v>96263.951459683813</v>
      </c>
      <c r="CX12" s="18">
        <f ca="1">'Black Portfolio simulation'!CY12</f>
        <v>81608.260397187507</v>
      </c>
      <c r="CY12" s="18">
        <f ca="1">'Black Portfolio simulation'!CZ12</f>
        <v>162000.18972316652</v>
      </c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1" x14ac:dyDescent="0.25">
      <c r="A13" s="18">
        <v>10</v>
      </c>
      <c r="B13" s="19">
        <f t="shared" ca="1" si="5"/>
        <v>127312.03687201551</v>
      </c>
      <c r="C13" s="19">
        <f t="shared" ca="1" si="7"/>
        <v>65418.485444957871</v>
      </c>
      <c r="D13" s="19">
        <f t="shared" ca="1" si="8"/>
        <v>135087.88882642923</v>
      </c>
      <c r="E13" s="19">
        <f t="shared" ca="1" si="9"/>
        <v>45990.048376133345</v>
      </c>
      <c r="F13" s="19">
        <f t="shared" ca="1" si="10"/>
        <v>100668.46236728817</v>
      </c>
      <c r="G13" s="19">
        <f t="shared" ca="1" si="11"/>
        <v>82879.735184060759</v>
      </c>
      <c r="H13" s="19">
        <f t="shared" ca="1" si="12"/>
        <v>106295.60606933394</v>
      </c>
      <c r="I13" s="19">
        <f t="shared" ca="1" si="13"/>
        <v>132559.12324614599</v>
      </c>
      <c r="J13" s="19">
        <f t="shared" ca="1" si="14"/>
        <v>197373.06079054228</v>
      </c>
      <c r="K13" s="19">
        <f t="shared" ca="1" si="15"/>
        <v>48026.254455850445</v>
      </c>
      <c r="L13" s="19">
        <f t="shared" ca="1" si="16"/>
        <v>111510.20556243751</v>
      </c>
      <c r="M13" s="19">
        <f t="shared" ca="1" si="17"/>
        <v>103838.36488157345</v>
      </c>
      <c r="N13" s="19">
        <f t="shared" ca="1" si="18"/>
        <v>112940.38565632985</v>
      </c>
      <c r="O13" s="19">
        <f t="shared" ca="1" si="19"/>
        <v>227606.80363199202</v>
      </c>
      <c r="P13" s="19">
        <f t="shared" ca="1" si="20"/>
        <v>112728.0938669873</v>
      </c>
      <c r="Q13" s="19">
        <f t="shared" ca="1" si="21"/>
        <v>73668.933191625416</v>
      </c>
      <c r="R13" s="19">
        <f t="shared" ca="1" si="22"/>
        <v>107292.4384384627</v>
      </c>
      <c r="S13" s="19">
        <f t="shared" ca="1" si="23"/>
        <v>112756.32146763609</v>
      </c>
      <c r="T13" s="19">
        <f t="shared" ca="1" si="24"/>
        <v>117415.06832725611</v>
      </c>
      <c r="U13" s="19">
        <f t="shared" ca="1" si="25"/>
        <v>113255.73203323933</v>
      </c>
      <c r="V13" s="19">
        <f t="shared" ca="1" si="26"/>
        <v>101834.46056979787</v>
      </c>
      <c r="W13" s="19">
        <f t="shared" ca="1" si="27"/>
        <v>100405.32232588042</v>
      </c>
      <c r="X13" s="19">
        <f t="shared" ca="1" si="28"/>
        <v>121533.90423623077</v>
      </c>
      <c r="Y13" s="19">
        <f t="shared" ca="1" si="29"/>
        <v>49729.965646548764</v>
      </c>
      <c r="Z13" s="19">
        <f t="shared" ca="1" si="30"/>
        <v>72900.811408323003</v>
      </c>
      <c r="AA13" s="19">
        <f t="shared" ca="1" si="31"/>
        <v>133488.73029588856</v>
      </c>
      <c r="AB13" s="19">
        <f t="shared" ca="1" si="32"/>
        <v>207410.75661088293</v>
      </c>
      <c r="AC13" s="19">
        <f t="shared" ca="1" si="33"/>
        <v>187651.09524755288</v>
      </c>
      <c r="AD13" s="19">
        <f t="shared" ca="1" si="34"/>
        <v>83807.097715444223</v>
      </c>
      <c r="AE13" s="19">
        <f t="shared" ca="1" si="35"/>
        <v>157043.65758082102</v>
      </c>
      <c r="AF13" s="19">
        <f t="shared" ca="1" si="36"/>
        <v>48020.466623841508</v>
      </c>
      <c r="AG13" s="19">
        <f t="shared" ca="1" si="37"/>
        <v>217303.27266682286</v>
      </c>
      <c r="AH13" s="19">
        <f t="shared" ca="1" si="38"/>
        <v>192057.4382824733</v>
      </c>
      <c r="AI13" s="19">
        <f t="shared" ca="1" si="39"/>
        <v>70497.076108881563</v>
      </c>
      <c r="AJ13" s="19">
        <f t="shared" ca="1" si="40"/>
        <v>101629.78756214574</v>
      </c>
      <c r="AK13" s="19">
        <f t="shared" ca="1" si="41"/>
        <v>76781.886506811832</v>
      </c>
      <c r="AL13" s="19">
        <f t="shared" ca="1" si="42"/>
        <v>81960.506540203118</v>
      </c>
      <c r="AM13" s="19">
        <f t="shared" ca="1" si="43"/>
        <v>56635.995316176253</v>
      </c>
      <c r="AN13" s="19">
        <f t="shared" ca="1" si="44"/>
        <v>140400.89517365393</v>
      </c>
      <c r="AO13" s="19">
        <f t="shared" ca="1" si="45"/>
        <v>95673.544904494891</v>
      </c>
      <c r="AP13" s="19">
        <f t="shared" ca="1" si="46"/>
        <v>118598.36504688227</v>
      </c>
      <c r="AQ13" s="19">
        <f t="shared" ca="1" si="47"/>
        <v>254019.68823491348</v>
      </c>
      <c r="AR13" s="19">
        <f t="shared" ca="1" si="48"/>
        <v>154867.42322087401</v>
      </c>
      <c r="AS13" s="19">
        <f t="shared" ca="1" si="49"/>
        <v>120145.6299358423</v>
      </c>
      <c r="AT13" s="19">
        <f t="shared" ca="1" si="50"/>
        <v>110506.25529742938</v>
      </c>
      <c r="AU13" s="19">
        <f t="shared" ca="1" si="51"/>
        <v>240896.01454497656</v>
      </c>
      <c r="AV13" s="19">
        <f t="shared" ca="1" si="52"/>
        <v>135980.5855556094</v>
      </c>
      <c r="AW13" s="19">
        <f t="shared" ca="1" si="53"/>
        <v>118386.73316057444</v>
      </c>
      <c r="AX13" s="19">
        <f t="shared" ca="1" si="54"/>
        <v>126768.37796218705</v>
      </c>
      <c r="AY13" s="19">
        <f t="shared" ca="1" si="55"/>
        <v>115605.31272412377</v>
      </c>
      <c r="AZ13" s="19">
        <f t="shared" ca="1" si="56"/>
        <v>117689.10289397748</v>
      </c>
      <c r="BA13" s="19">
        <f t="shared" ca="1" si="57"/>
        <v>41171.350865906948</v>
      </c>
      <c r="BB13" s="19">
        <f t="shared" ca="1" si="58"/>
        <v>93416.877496848829</v>
      </c>
      <c r="BC13" s="19">
        <f t="shared" ca="1" si="59"/>
        <v>121786.87720828209</v>
      </c>
      <c r="BD13" s="19">
        <f t="shared" ca="1" si="60"/>
        <v>90479.371008679838</v>
      </c>
      <c r="BE13" s="19">
        <f t="shared" ca="1" si="61"/>
        <v>127578.82938484033</v>
      </c>
      <c r="BF13" s="19">
        <f t="shared" ca="1" si="62"/>
        <v>112262.68794316564</v>
      </c>
      <c r="BG13" s="19">
        <f t="shared" ca="1" si="63"/>
        <v>165598.82209034258</v>
      </c>
      <c r="BH13" s="19">
        <f t="shared" ca="1" si="64"/>
        <v>114694.32713033876</v>
      </c>
      <c r="BI13" s="19">
        <f t="shared" ca="1" si="65"/>
        <v>93288.531435094003</v>
      </c>
      <c r="BJ13" s="19">
        <f t="shared" ca="1" si="66"/>
        <v>160410.55487907046</v>
      </c>
      <c r="BK13" s="19">
        <f t="shared" ca="1" si="67"/>
        <v>101312.28742358572</v>
      </c>
      <c r="BL13" s="19">
        <f t="shared" ca="1" si="68"/>
        <v>107704.69086198157</v>
      </c>
      <c r="BM13" s="19">
        <f t="shared" ca="1" si="69"/>
        <v>75299.684182509576</v>
      </c>
      <c r="BN13" s="19">
        <f t="shared" ca="1" si="6"/>
        <v>88800.886439027032</v>
      </c>
      <c r="BO13" s="19">
        <f t="shared" ref="BO13" ca="1" si="95">BO12*(1+NORMINV(RAND(),$M$1,$K$1))+$F$1*(1+($H$1)^$A13)</f>
        <v>112499.62963053984</v>
      </c>
      <c r="BP13" s="19">
        <f t="shared" ref="BP13" ca="1" si="96">BP12*(1+NORMINV(RAND(),$M$1,$K$1))+$F$1*(1+($H$1)^$A13)</f>
        <v>82079.347861193222</v>
      </c>
      <c r="BQ13" s="19">
        <f t="shared" ref="BQ13" ca="1" si="97">BQ12*(1+NORMINV(RAND(),$M$1,$K$1))+$F$1*(1+($H$1)^$A13)</f>
        <v>111072.61137593941</v>
      </c>
      <c r="BR13" s="19">
        <f t="shared" ref="BR13" ca="1" si="98">BR12*(1+NORMINV(RAND(),$M$1,$K$1))+$F$1*(1+($H$1)^$A13)</f>
        <v>92602.588850576591</v>
      </c>
      <c r="BS13" s="19">
        <f t="shared" ref="BS13" ca="1" si="99">BS12*(1+NORMINV(RAND(),$M$1,$K$1))+$F$1*(1+($H$1)^$A13)</f>
        <v>48492.586252735768</v>
      </c>
      <c r="BT13" s="19">
        <f t="shared" ref="BT13" ca="1" si="100">BT12*(1+NORMINV(RAND(),$M$1,$K$1))+$F$1*(1+($H$1)^$A13)</f>
        <v>70398.956717717025</v>
      </c>
      <c r="BU13" s="19">
        <f t="shared" ref="BU13" ca="1" si="101">BU12*(1+NORMINV(RAND(),$M$1,$K$1))+$F$1*(1+($H$1)^$A13)</f>
        <v>103965.17088935261</v>
      </c>
      <c r="BV13" s="19">
        <f t="shared" ref="BV13" ca="1" si="102">BV12*(1+NORMINV(RAND(),$M$1,$K$1))+$F$1*(1+($H$1)^$A13)</f>
        <v>119634.96920800027</v>
      </c>
      <c r="BW13" s="19">
        <f t="shared" ref="BW13" ca="1" si="103">BW12*(1+NORMINV(RAND(),$M$1,$K$1))+$F$1*(1+($H$1)^$A13)</f>
        <v>117474.00809896404</v>
      </c>
      <c r="BX13" s="19">
        <f t="shared" ref="BX13" ca="1" si="104">BX12*(1+NORMINV(RAND(),$M$1,$K$1))+$F$1*(1+($H$1)^$A13)</f>
        <v>263187.93006191013</v>
      </c>
      <c r="BY13" s="19">
        <f t="shared" ca="1" si="70"/>
        <v>86483.316424280099</v>
      </c>
      <c r="BZ13" s="19">
        <f t="shared" ca="1" si="71"/>
        <v>81079.769325727422</v>
      </c>
      <c r="CA13" s="19">
        <f t="shared" ca="1" si="72"/>
        <v>103130.84776061329</v>
      </c>
      <c r="CB13" s="19">
        <f t="shared" ca="1" si="73"/>
        <v>106173.91656094807</v>
      </c>
      <c r="CC13" s="19">
        <f t="shared" ca="1" si="74"/>
        <v>266493.72748453397</v>
      </c>
      <c r="CD13" s="19">
        <f t="shared" ca="1" si="75"/>
        <v>77254.175401013999</v>
      </c>
      <c r="CE13" s="19">
        <f t="shared" ca="1" si="76"/>
        <v>100438.40842730938</v>
      </c>
      <c r="CF13" s="19">
        <f t="shared" ca="1" si="77"/>
        <v>205025.77097208999</v>
      </c>
      <c r="CG13" s="19">
        <f t="shared" ca="1" si="78"/>
        <v>219753.71500182187</v>
      </c>
      <c r="CH13" s="19">
        <f t="shared" ca="1" si="79"/>
        <v>61627.957619040448</v>
      </c>
      <c r="CI13" s="19">
        <f t="shared" ca="1" si="80"/>
        <v>83363.314720611394</v>
      </c>
      <c r="CJ13" s="19">
        <f t="shared" ca="1" si="81"/>
        <v>72546.772884917838</v>
      </c>
      <c r="CK13" s="19">
        <f t="shared" ca="1" si="82"/>
        <v>130968.38427369649</v>
      </c>
      <c r="CL13" s="19">
        <f t="shared" ca="1" si="83"/>
        <v>144181.61068721279</v>
      </c>
      <c r="CM13" s="19">
        <f t="shared" ca="1" si="84"/>
        <v>106890.63314561039</v>
      </c>
      <c r="CN13" s="19">
        <f t="shared" ca="1" si="85"/>
        <v>148400.88727909207</v>
      </c>
      <c r="CO13" s="19">
        <f t="shared" ca="1" si="86"/>
        <v>184154.39516159825</v>
      </c>
      <c r="CP13" s="19">
        <f t="shared" ca="1" si="87"/>
        <v>79885.602322671082</v>
      </c>
      <c r="CQ13" s="19">
        <f t="shared" ca="1" si="88"/>
        <v>147791.95338741221</v>
      </c>
      <c r="CR13" s="19">
        <f t="shared" ca="1" si="89"/>
        <v>37569.685563365798</v>
      </c>
      <c r="CS13" s="19">
        <f t="shared" ca="1" si="90"/>
        <v>85790.729105046354</v>
      </c>
      <c r="CT13" s="19">
        <f t="shared" ca="1" si="91"/>
        <v>93666.958969089988</v>
      </c>
      <c r="CU13" s="19">
        <f t="shared" ca="1" si="92"/>
        <v>147605.3736780558</v>
      </c>
      <c r="CV13" s="19">
        <f t="shared" ca="1" si="93"/>
        <v>83007.715798629288</v>
      </c>
      <c r="CW13" s="19">
        <f t="shared" ca="1" si="94"/>
        <v>118699.02604891777</v>
      </c>
      <c r="CX13" s="18">
        <f ca="1">'Black Portfolio simulation'!CY13</f>
        <v>89740.992443257172</v>
      </c>
      <c r="CY13" s="18">
        <f ca="1">'Black Portfolio simulation'!CZ13</f>
        <v>162622.4870664723</v>
      </c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1" x14ac:dyDescent="0.25">
      <c r="A14" s="18">
        <v>11</v>
      </c>
      <c r="B14" s="19">
        <f ca="1">MAX(B13*(1+NORMINV(RAND(),$M$1,$K$1))+($F$1*(1+$H$1)^$A14),0.1)-IF(B13&lt;=0.1,IF(B13=0.1,0.005,0.0001+(0.1-B13)),0)</f>
        <v>155365.2258128828</v>
      </c>
      <c r="C14" s="19">
        <f t="shared" ref="C14:BN17" ca="1" si="105">MAX(C13*(1+NORMINV(RAND(),$M$1,$K$1))+($F$1*(1+$H$1)^$A14),0.1)-IF(C13&lt;=0.1,IF(C13=0.1,0.005,0.0001+(0.1-C13)),0)</f>
        <v>67799.014905833115</v>
      </c>
      <c r="D14" s="19">
        <f t="shared" ca="1" si="105"/>
        <v>173027.47317697771</v>
      </c>
      <c r="E14" s="19">
        <f t="shared" ca="1" si="105"/>
        <v>48012.02205957628</v>
      </c>
      <c r="F14" s="19">
        <f t="shared" ca="1" si="105"/>
        <v>163679.25597058958</v>
      </c>
      <c r="G14" s="19">
        <f t="shared" ca="1" si="105"/>
        <v>86901.668556276141</v>
      </c>
      <c r="H14" s="19">
        <f t="shared" ca="1" si="105"/>
        <v>103468.58642746974</v>
      </c>
      <c r="I14" s="19">
        <f t="shared" ca="1" si="105"/>
        <v>174165.92167768037</v>
      </c>
      <c r="J14" s="19">
        <f t="shared" ca="1" si="105"/>
        <v>152402.14201529234</v>
      </c>
      <c r="K14" s="19">
        <f t="shared" ca="1" si="105"/>
        <v>46250.946401909809</v>
      </c>
      <c r="L14" s="19">
        <f t="shared" ca="1" si="105"/>
        <v>131598.06484985154</v>
      </c>
      <c r="M14" s="19">
        <f t="shared" ca="1" si="105"/>
        <v>127670.78282407655</v>
      </c>
      <c r="N14" s="19">
        <f t="shared" ca="1" si="105"/>
        <v>134573.12523984717</v>
      </c>
      <c r="O14" s="19">
        <f t="shared" ca="1" si="105"/>
        <v>296781.59287906223</v>
      </c>
      <c r="P14" s="19">
        <f t="shared" ca="1" si="105"/>
        <v>129728.97522237626</v>
      </c>
      <c r="Q14" s="19">
        <f t="shared" ca="1" si="105"/>
        <v>83739.427682982234</v>
      </c>
      <c r="R14" s="19">
        <f t="shared" ca="1" si="105"/>
        <v>91948.971493136429</v>
      </c>
      <c r="S14" s="19">
        <f t="shared" ca="1" si="105"/>
        <v>125874.41741595631</v>
      </c>
      <c r="T14" s="19">
        <f t="shared" ca="1" si="105"/>
        <v>121132.53887425597</v>
      </c>
      <c r="U14" s="19">
        <f t="shared" ca="1" si="105"/>
        <v>148448.71914262103</v>
      </c>
      <c r="V14" s="19">
        <f t="shared" ca="1" si="105"/>
        <v>120992.43767718902</v>
      </c>
      <c r="W14" s="19">
        <f t="shared" ca="1" si="105"/>
        <v>105356.99025362828</v>
      </c>
      <c r="X14" s="19">
        <f t="shared" ca="1" si="105"/>
        <v>109902.97499702701</v>
      </c>
      <c r="Y14" s="19">
        <f t="shared" ca="1" si="105"/>
        <v>53637.500770321705</v>
      </c>
      <c r="Z14" s="19">
        <f t="shared" ca="1" si="105"/>
        <v>97940.555923313819</v>
      </c>
      <c r="AA14" s="19">
        <f t="shared" ca="1" si="105"/>
        <v>142359.23639180046</v>
      </c>
      <c r="AB14" s="19">
        <f t="shared" ca="1" si="105"/>
        <v>286039.04219619255</v>
      </c>
      <c r="AC14" s="19">
        <f t="shared" ca="1" si="105"/>
        <v>176629.26268075712</v>
      </c>
      <c r="AD14" s="19">
        <f t="shared" ca="1" si="105"/>
        <v>116054.05107103648</v>
      </c>
      <c r="AE14" s="19">
        <f t="shared" ca="1" si="105"/>
        <v>142834.98903999871</v>
      </c>
      <c r="AF14" s="19">
        <f t="shared" ca="1" si="105"/>
        <v>55830.410683338618</v>
      </c>
      <c r="AG14" s="19">
        <f t="shared" ca="1" si="105"/>
        <v>202322.07307022391</v>
      </c>
      <c r="AH14" s="19">
        <f t="shared" ca="1" si="105"/>
        <v>239628.2353378713</v>
      </c>
      <c r="AI14" s="19">
        <f t="shared" ca="1" si="105"/>
        <v>67464.050786955879</v>
      </c>
      <c r="AJ14" s="19">
        <f t="shared" ca="1" si="105"/>
        <v>115847.43584436782</v>
      </c>
      <c r="AK14" s="19">
        <f t="shared" ca="1" si="105"/>
        <v>85938.236393241255</v>
      </c>
      <c r="AL14" s="19">
        <f t="shared" ca="1" si="105"/>
        <v>109939.0576014442</v>
      </c>
      <c r="AM14" s="19">
        <f t="shared" ca="1" si="105"/>
        <v>57907.536737485105</v>
      </c>
      <c r="AN14" s="19">
        <f t="shared" ca="1" si="105"/>
        <v>128035.34801578536</v>
      </c>
      <c r="AO14" s="19">
        <f t="shared" ca="1" si="105"/>
        <v>110661.44476450775</v>
      </c>
      <c r="AP14" s="19">
        <f t="shared" ca="1" si="105"/>
        <v>179623.54373840286</v>
      </c>
      <c r="AQ14" s="19">
        <f t="shared" ca="1" si="105"/>
        <v>224500.60673431034</v>
      </c>
      <c r="AR14" s="19">
        <f t="shared" ca="1" si="105"/>
        <v>143500.90420996991</v>
      </c>
      <c r="AS14" s="19">
        <f t="shared" ca="1" si="105"/>
        <v>177906.42463158577</v>
      </c>
      <c r="AT14" s="19">
        <f t="shared" ca="1" si="105"/>
        <v>122369.56789092904</v>
      </c>
      <c r="AU14" s="19">
        <f t="shared" ca="1" si="105"/>
        <v>206279.01603120993</v>
      </c>
      <c r="AV14" s="19">
        <f t="shared" ca="1" si="105"/>
        <v>189904.10846374594</v>
      </c>
      <c r="AW14" s="19">
        <f t="shared" ca="1" si="105"/>
        <v>150577.22122594609</v>
      </c>
      <c r="AX14" s="19">
        <f t="shared" ca="1" si="105"/>
        <v>167891.22345700418</v>
      </c>
      <c r="AY14" s="19">
        <f t="shared" ca="1" si="105"/>
        <v>171737.79990826119</v>
      </c>
      <c r="AZ14" s="19">
        <f t="shared" ca="1" si="105"/>
        <v>127697.21648270813</v>
      </c>
      <c r="BA14" s="19">
        <f t="shared" ca="1" si="105"/>
        <v>50200.420754239109</v>
      </c>
      <c r="BB14" s="19">
        <f t="shared" ca="1" si="105"/>
        <v>122795.14095158321</v>
      </c>
      <c r="BC14" s="19">
        <f t="shared" ca="1" si="105"/>
        <v>161711.32637689996</v>
      </c>
      <c r="BD14" s="19">
        <f t="shared" ca="1" si="105"/>
        <v>114418.81071412344</v>
      </c>
      <c r="BE14" s="19">
        <f t="shared" ca="1" si="105"/>
        <v>145329.51008752306</v>
      </c>
      <c r="BF14" s="19">
        <f t="shared" ca="1" si="105"/>
        <v>112359.66657285263</v>
      </c>
      <c r="BG14" s="19">
        <f t="shared" ca="1" si="105"/>
        <v>214446.32184974223</v>
      </c>
      <c r="BH14" s="19">
        <f t="shared" ca="1" si="105"/>
        <v>110945.80537475324</v>
      </c>
      <c r="BI14" s="19">
        <f t="shared" ca="1" si="105"/>
        <v>120402.41425828818</v>
      </c>
      <c r="BJ14" s="19">
        <f t="shared" ca="1" si="105"/>
        <v>206848.5513159816</v>
      </c>
      <c r="BK14" s="19">
        <f t="shared" ca="1" si="105"/>
        <v>88995.401005593085</v>
      </c>
      <c r="BL14" s="19">
        <f t="shared" ca="1" si="105"/>
        <v>121918.43385144795</v>
      </c>
      <c r="BM14" s="19">
        <f t="shared" ca="1" si="105"/>
        <v>77439.534313360156</v>
      </c>
      <c r="BN14" s="19">
        <f t="shared" ca="1" si="105"/>
        <v>88540.007956832866</v>
      </c>
      <c r="BO14" s="19">
        <f t="shared" ref="BO14:CW21" ca="1" si="106">MAX(BO13*(1+NORMINV(RAND(),$M$1,$K$1))+($F$1*(1+$H$1)^$A14),0.1)-IF(BO13&lt;=0.1,IF(BO13=0.1,0.005,0.0001+(0.1-BO13)),0)</f>
        <v>161829.05422381239</v>
      </c>
      <c r="BP14" s="19">
        <f t="shared" ca="1" si="106"/>
        <v>90046.826947309455</v>
      </c>
      <c r="BQ14" s="19">
        <f t="shared" ca="1" si="106"/>
        <v>126250.06497746969</v>
      </c>
      <c r="BR14" s="19">
        <f t="shared" ca="1" si="106"/>
        <v>124365.39712546652</v>
      </c>
      <c r="BS14" s="19">
        <f t="shared" ca="1" si="106"/>
        <v>75881.682487231272</v>
      </c>
      <c r="BT14" s="19">
        <f t="shared" ca="1" si="106"/>
        <v>81478.740238916129</v>
      </c>
      <c r="BU14" s="19">
        <f t="shared" ca="1" si="106"/>
        <v>133934.72126688861</v>
      </c>
      <c r="BV14" s="19">
        <f t="shared" ca="1" si="106"/>
        <v>137575.13756422358</v>
      </c>
      <c r="BW14" s="19">
        <f t="shared" ca="1" si="106"/>
        <v>175477.57268852249</v>
      </c>
      <c r="BX14" s="19">
        <f t="shared" ca="1" si="106"/>
        <v>290088.72251650324</v>
      </c>
      <c r="BY14" s="19">
        <f t="shared" ca="1" si="106"/>
        <v>126443.65241362933</v>
      </c>
      <c r="BZ14" s="19">
        <f t="shared" ca="1" si="106"/>
        <v>127701.17153490894</v>
      </c>
      <c r="CA14" s="19">
        <f t="shared" ca="1" si="106"/>
        <v>163433.87863433466</v>
      </c>
      <c r="CB14" s="19">
        <f t="shared" ca="1" si="106"/>
        <v>105390.59336687902</v>
      </c>
      <c r="CC14" s="19">
        <f t="shared" ca="1" si="106"/>
        <v>297618.5552564176</v>
      </c>
      <c r="CD14" s="19">
        <f t="shared" ca="1" si="106"/>
        <v>103001.65982704483</v>
      </c>
      <c r="CE14" s="19">
        <f t="shared" ca="1" si="106"/>
        <v>127278.45891085596</v>
      </c>
      <c r="CF14" s="19">
        <f t="shared" ca="1" si="106"/>
        <v>219731.39552264253</v>
      </c>
      <c r="CG14" s="19">
        <f t="shared" ca="1" si="106"/>
        <v>256334.49181069992</v>
      </c>
      <c r="CH14" s="19">
        <f t="shared" ca="1" si="106"/>
        <v>78058.148850013516</v>
      </c>
      <c r="CI14" s="19">
        <f t="shared" ca="1" si="106"/>
        <v>107537.2595897576</v>
      </c>
      <c r="CJ14" s="19">
        <f t="shared" ca="1" si="106"/>
        <v>84514.486775513375</v>
      </c>
      <c r="CK14" s="19">
        <f t="shared" ca="1" si="106"/>
        <v>121673.75710627947</v>
      </c>
      <c r="CL14" s="19">
        <f t="shared" ca="1" si="106"/>
        <v>137598.35628854702</v>
      </c>
      <c r="CM14" s="19">
        <f t="shared" ca="1" si="106"/>
        <v>116563.21757954689</v>
      </c>
      <c r="CN14" s="19">
        <f t="shared" ca="1" si="106"/>
        <v>167973.39169183941</v>
      </c>
      <c r="CO14" s="19">
        <f t="shared" ca="1" si="106"/>
        <v>186459.8934219295</v>
      </c>
      <c r="CP14" s="19">
        <f t="shared" ca="1" si="106"/>
        <v>77496.328961042396</v>
      </c>
      <c r="CQ14" s="19">
        <f t="shared" ca="1" si="106"/>
        <v>176932.2260010124</v>
      </c>
      <c r="CR14" s="19">
        <f t="shared" ca="1" si="106"/>
        <v>36672.441867753303</v>
      </c>
      <c r="CS14" s="19">
        <f t="shared" ca="1" si="106"/>
        <v>95755.052204475491</v>
      </c>
      <c r="CT14" s="19">
        <f t="shared" ca="1" si="106"/>
        <v>139265.24169205499</v>
      </c>
      <c r="CU14" s="19">
        <f t="shared" ca="1" si="106"/>
        <v>172227.17240928291</v>
      </c>
      <c r="CV14" s="19">
        <f t="shared" ca="1" si="106"/>
        <v>64926.274836392215</v>
      </c>
      <c r="CW14" s="19">
        <f t="shared" ca="1" si="106"/>
        <v>157047.83339813031</v>
      </c>
      <c r="CX14" s="18">
        <f ca="1">'Black Portfolio simulation'!CY14</f>
        <v>99496.26184878718</v>
      </c>
      <c r="CY14" s="18">
        <f ca="1">'Black Portfolio simulation'!CZ14</f>
        <v>174640.15250385719</v>
      </c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1" x14ac:dyDescent="0.25">
      <c r="A15" s="18">
        <v>12</v>
      </c>
      <c r="B15" s="19">
        <f t="shared" ref="B15:B43" ca="1" si="107">MAX(B14*(1+NORMINV(RAND(),$M$1,$K$1))+($F$1*(1+$H$1)^$A15),0.1)-IF(B14&lt;=0.1,IF(B14=0.1,0.005,0.0001+(0.1-B14)),0)</f>
        <v>215724.94594207889</v>
      </c>
      <c r="C15" s="19">
        <f t="shared" ca="1" si="105"/>
        <v>82834.882448481891</v>
      </c>
      <c r="D15" s="19">
        <f t="shared" ca="1" si="105"/>
        <v>197727.31725854627</v>
      </c>
      <c r="E15" s="19">
        <f t="shared" ca="1" si="105"/>
        <v>53474.17247533238</v>
      </c>
      <c r="F15" s="19">
        <f t="shared" ca="1" si="105"/>
        <v>130136.34288651531</v>
      </c>
      <c r="G15" s="19">
        <f t="shared" ca="1" si="105"/>
        <v>102136.12571285793</v>
      </c>
      <c r="H15" s="19">
        <f t="shared" ca="1" si="105"/>
        <v>115656.15580485357</v>
      </c>
      <c r="I15" s="19">
        <f t="shared" ca="1" si="105"/>
        <v>219294.70123512857</v>
      </c>
      <c r="J15" s="19">
        <f t="shared" ca="1" si="105"/>
        <v>176125.93175263744</v>
      </c>
      <c r="K15" s="19">
        <f t="shared" ca="1" si="105"/>
        <v>62588.167614655533</v>
      </c>
      <c r="L15" s="19">
        <f t="shared" ca="1" si="105"/>
        <v>152936.50895029379</v>
      </c>
      <c r="M15" s="19">
        <f t="shared" ca="1" si="105"/>
        <v>159528.65265692383</v>
      </c>
      <c r="N15" s="19">
        <f t="shared" ca="1" si="105"/>
        <v>168341.90558258034</v>
      </c>
      <c r="O15" s="19">
        <f t="shared" ca="1" si="105"/>
        <v>303970.85913013649</v>
      </c>
      <c r="P15" s="19">
        <f t="shared" ca="1" si="105"/>
        <v>170382.07975771269</v>
      </c>
      <c r="Q15" s="19">
        <f t="shared" ca="1" si="105"/>
        <v>84966.241073045268</v>
      </c>
      <c r="R15" s="19">
        <f t="shared" ca="1" si="105"/>
        <v>109033.28623935857</v>
      </c>
      <c r="S15" s="19">
        <f t="shared" ca="1" si="105"/>
        <v>158485.06195969155</v>
      </c>
      <c r="T15" s="19">
        <f t="shared" ca="1" si="105"/>
        <v>176154.69228070459</v>
      </c>
      <c r="U15" s="19">
        <f t="shared" ca="1" si="105"/>
        <v>136721.42466994177</v>
      </c>
      <c r="V15" s="19">
        <f t="shared" ca="1" si="105"/>
        <v>98822.818855929421</v>
      </c>
      <c r="W15" s="19">
        <f t="shared" ca="1" si="105"/>
        <v>141274.62021171354</v>
      </c>
      <c r="X15" s="19">
        <f t="shared" ca="1" si="105"/>
        <v>110693.52837622384</v>
      </c>
      <c r="Y15" s="19">
        <f t="shared" ca="1" si="105"/>
        <v>74326.983353922376</v>
      </c>
      <c r="Z15" s="19">
        <f t="shared" ca="1" si="105"/>
        <v>136551.96667195411</v>
      </c>
      <c r="AA15" s="19">
        <f t="shared" ca="1" si="105"/>
        <v>169331.8375254586</v>
      </c>
      <c r="AB15" s="19">
        <f t="shared" ca="1" si="105"/>
        <v>315520.00818958669</v>
      </c>
      <c r="AC15" s="19">
        <f t="shared" ca="1" si="105"/>
        <v>169732.04241887256</v>
      </c>
      <c r="AD15" s="19">
        <f t="shared" ca="1" si="105"/>
        <v>134708.29057439396</v>
      </c>
      <c r="AE15" s="19">
        <f t="shared" ca="1" si="105"/>
        <v>164895.4207846988</v>
      </c>
      <c r="AF15" s="19">
        <f t="shared" ca="1" si="105"/>
        <v>79841.308856563381</v>
      </c>
      <c r="AG15" s="19">
        <f t="shared" ca="1" si="105"/>
        <v>232795.97266201332</v>
      </c>
      <c r="AH15" s="19">
        <f t="shared" ca="1" si="105"/>
        <v>317899.21000760817</v>
      </c>
      <c r="AI15" s="19">
        <f t="shared" ca="1" si="105"/>
        <v>71581.394754399182</v>
      </c>
      <c r="AJ15" s="19">
        <f t="shared" ca="1" si="105"/>
        <v>114056.1455980743</v>
      </c>
      <c r="AK15" s="19">
        <f t="shared" ca="1" si="105"/>
        <v>101572.95318188643</v>
      </c>
      <c r="AL15" s="19">
        <f t="shared" ca="1" si="105"/>
        <v>159178.83888883187</v>
      </c>
      <c r="AM15" s="19">
        <f t="shared" ca="1" si="105"/>
        <v>68572.873706452578</v>
      </c>
      <c r="AN15" s="19">
        <f t="shared" ca="1" si="105"/>
        <v>124238.99270147091</v>
      </c>
      <c r="AO15" s="19">
        <f t="shared" ca="1" si="105"/>
        <v>115934.50280330575</v>
      </c>
      <c r="AP15" s="19">
        <f t="shared" ca="1" si="105"/>
        <v>218424.28302020146</v>
      </c>
      <c r="AQ15" s="19">
        <f t="shared" ca="1" si="105"/>
        <v>294156.59182580881</v>
      </c>
      <c r="AR15" s="19">
        <f t="shared" ca="1" si="105"/>
        <v>132255.50326239195</v>
      </c>
      <c r="AS15" s="19">
        <f t="shared" ca="1" si="105"/>
        <v>226139.38496696748</v>
      </c>
      <c r="AT15" s="19">
        <f t="shared" ca="1" si="105"/>
        <v>142135.33141672623</v>
      </c>
      <c r="AU15" s="19">
        <f t="shared" ca="1" si="105"/>
        <v>217749.90195064052</v>
      </c>
      <c r="AV15" s="19">
        <f t="shared" ca="1" si="105"/>
        <v>227041.0938414557</v>
      </c>
      <c r="AW15" s="19">
        <f t="shared" ca="1" si="105"/>
        <v>173708.40128732013</v>
      </c>
      <c r="AX15" s="19">
        <f t="shared" ca="1" si="105"/>
        <v>203774.38256202615</v>
      </c>
      <c r="AY15" s="19">
        <f t="shared" ca="1" si="105"/>
        <v>203937.60184671494</v>
      </c>
      <c r="AZ15" s="19">
        <f t="shared" ca="1" si="105"/>
        <v>135859.50500011878</v>
      </c>
      <c r="BA15" s="19">
        <f t="shared" ca="1" si="105"/>
        <v>56432.072444905447</v>
      </c>
      <c r="BB15" s="19">
        <f t="shared" ca="1" si="105"/>
        <v>128601.50489502185</v>
      </c>
      <c r="BC15" s="19">
        <f t="shared" ca="1" si="105"/>
        <v>216411.55538029081</v>
      </c>
      <c r="BD15" s="19">
        <f t="shared" ca="1" si="105"/>
        <v>141441.50126782863</v>
      </c>
      <c r="BE15" s="19">
        <f t="shared" ca="1" si="105"/>
        <v>147388.602962581</v>
      </c>
      <c r="BF15" s="19">
        <f t="shared" ca="1" si="105"/>
        <v>119076.51857082534</v>
      </c>
      <c r="BG15" s="19">
        <f t="shared" ca="1" si="105"/>
        <v>290566.73817216716</v>
      </c>
      <c r="BH15" s="19">
        <f t="shared" ca="1" si="105"/>
        <v>145911.90036753044</v>
      </c>
      <c r="BI15" s="19">
        <f t="shared" ca="1" si="105"/>
        <v>118300.20766912858</v>
      </c>
      <c r="BJ15" s="19">
        <f t="shared" ca="1" si="105"/>
        <v>279379.16746117291</v>
      </c>
      <c r="BK15" s="19">
        <f t="shared" ca="1" si="105"/>
        <v>133481.3352932593</v>
      </c>
      <c r="BL15" s="19">
        <f t="shared" ca="1" si="105"/>
        <v>126548.78300628925</v>
      </c>
      <c r="BM15" s="19">
        <f t="shared" ca="1" si="105"/>
        <v>95939.301124263409</v>
      </c>
      <c r="BN15" s="19">
        <f t="shared" ca="1" si="105"/>
        <v>69721.509304924111</v>
      </c>
      <c r="BO15" s="19">
        <f t="shared" ca="1" si="106"/>
        <v>168993.22195312791</v>
      </c>
      <c r="BP15" s="19">
        <f t="shared" ca="1" si="106"/>
        <v>131549.90371630358</v>
      </c>
      <c r="BQ15" s="19">
        <f t="shared" ca="1" si="106"/>
        <v>166338.14945801147</v>
      </c>
      <c r="BR15" s="19">
        <f t="shared" ca="1" si="106"/>
        <v>148479.60270885532</v>
      </c>
      <c r="BS15" s="19">
        <f t="shared" ca="1" si="106"/>
        <v>94980.48847509356</v>
      </c>
      <c r="BT15" s="19">
        <f t="shared" ca="1" si="106"/>
        <v>85854.070286078349</v>
      </c>
      <c r="BU15" s="19">
        <f t="shared" ca="1" si="106"/>
        <v>113481.31770025313</v>
      </c>
      <c r="BV15" s="19">
        <f t="shared" ca="1" si="106"/>
        <v>117619.8919957242</v>
      </c>
      <c r="BW15" s="19">
        <f t="shared" ca="1" si="106"/>
        <v>203131.55053746313</v>
      </c>
      <c r="BX15" s="19">
        <f t="shared" ca="1" si="106"/>
        <v>256099.51078874239</v>
      </c>
      <c r="BY15" s="19">
        <f t="shared" ca="1" si="106"/>
        <v>160080.09248863536</v>
      </c>
      <c r="BZ15" s="19">
        <f t="shared" ca="1" si="106"/>
        <v>155752.87414488519</v>
      </c>
      <c r="CA15" s="19">
        <f t="shared" ca="1" si="106"/>
        <v>187186.11641999194</v>
      </c>
      <c r="CB15" s="19">
        <f t="shared" ca="1" si="106"/>
        <v>91289.923692085897</v>
      </c>
      <c r="CC15" s="19">
        <f t="shared" ca="1" si="106"/>
        <v>384820.16487669619</v>
      </c>
      <c r="CD15" s="19">
        <f t="shared" ca="1" si="106"/>
        <v>109191.19834199146</v>
      </c>
      <c r="CE15" s="19">
        <f t="shared" ca="1" si="106"/>
        <v>113668.38258221684</v>
      </c>
      <c r="CF15" s="19">
        <f t="shared" ca="1" si="106"/>
        <v>256934.13942546642</v>
      </c>
      <c r="CG15" s="19">
        <f t="shared" ca="1" si="106"/>
        <v>308566.77499287156</v>
      </c>
      <c r="CH15" s="19">
        <f t="shared" ca="1" si="106"/>
        <v>102346.48161448495</v>
      </c>
      <c r="CI15" s="19">
        <f t="shared" ca="1" si="106"/>
        <v>127084.13756296993</v>
      </c>
      <c r="CJ15" s="19">
        <f t="shared" ca="1" si="106"/>
        <v>101004.24261632629</v>
      </c>
      <c r="CK15" s="19">
        <f t="shared" ca="1" si="106"/>
        <v>133988.40150513808</v>
      </c>
      <c r="CL15" s="19">
        <f t="shared" ca="1" si="106"/>
        <v>178481.95886427799</v>
      </c>
      <c r="CM15" s="19">
        <f t="shared" ca="1" si="106"/>
        <v>133672.67394388217</v>
      </c>
      <c r="CN15" s="19">
        <f t="shared" ca="1" si="106"/>
        <v>165153.05693957116</v>
      </c>
      <c r="CO15" s="19">
        <f t="shared" ca="1" si="106"/>
        <v>186424.23865070613</v>
      </c>
      <c r="CP15" s="19">
        <f t="shared" ca="1" si="106"/>
        <v>99199.646146864834</v>
      </c>
      <c r="CQ15" s="19">
        <f t="shared" ca="1" si="106"/>
        <v>199821.10817122957</v>
      </c>
      <c r="CR15" s="19">
        <f t="shared" ca="1" si="106"/>
        <v>53141.864867920798</v>
      </c>
      <c r="CS15" s="19">
        <f t="shared" ca="1" si="106"/>
        <v>116080.32855903116</v>
      </c>
      <c r="CT15" s="19">
        <f t="shared" ca="1" si="106"/>
        <v>170931.08195511522</v>
      </c>
      <c r="CU15" s="19">
        <f t="shared" ca="1" si="106"/>
        <v>164079.74028055352</v>
      </c>
      <c r="CV15" s="19">
        <f t="shared" ca="1" si="106"/>
        <v>93476.436479771131</v>
      </c>
      <c r="CW15" s="19">
        <f t="shared" ca="1" si="106"/>
        <v>195225.01589579819</v>
      </c>
      <c r="CX15" s="18">
        <f ca="1">'Black Portfolio simulation'!CY15</f>
        <v>101047.94261043257</v>
      </c>
      <c r="CY15" s="18">
        <f ca="1">'Black Portfolio simulation'!CZ15</f>
        <v>183765.31145307884</v>
      </c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</row>
    <row r="16" spans="1:1001" x14ac:dyDescent="0.25">
      <c r="A16" s="18">
        <v>13</v>
      </c>
      <c r="B16" s="19">
        <f t="shared" ca="1" si="107"/>
        <v>308371.75672589889</v>
      </c>
      <c r="C16" s="19">
        <f t="shared" ca="1" si="105"/>
        <v>110610.18415593663</v>
      </c>
      <c r="D16" s="19">
        <f t="shared" ca="1" si="105"/>
        <v>259646.85580678371</v>
      </c>
      <c r="E16" s="19">
        <f t="shared" ca="1" si="105"/>
        <v>42069.888787165299</v>
      </c>
      <c r="F16" s="19">
        <f t="shared" ca="1" si="105"/>
        <v>138811.79686168712</v>
      </c>
      <c r="G16" s="19">
        <f t="shared" ca="1" si="105"/>
        <v>116650.7369852601</v>
      </c>
      <c r="H16" s="19">
        <f t="shared" ca="1" si="105"/>
        <v>123397.15098863607</v>
      </c>
      <c r="I16" s="19">
        <f t="shared" ca="1" si="105"/>
        <v>258968.38532981716</v>
      </c>
      <c r="J16" s="19">
        <f t="shared" ca="1" si="105"/>
        <v>279305.95458377985</v>
      </c>
      <c r="K16" s="19">
        <f t="shared" ca="1" si="105"/>
        <v>62305.556266951564</v>
      </c>
      <c r="L16" s="19">
        <f t="shared" ca="1" si="105"/>
        <v>188624.58208759892</v>
      </c>
      <c r="M16" s="19">
        <f t="shared" ca="1" si="105"/>
        <v>134498.43077796925</v>
      </c>
      <c r="N16" s="19">
        <f t="shared" ca="1" si="105"/>
        <v>187558.3143664175</v>
      </c>
      <c r="O16" s="19">
        <f t="shared" ca="1" si="105"/>
        <v>449491.74012679514</v>
      </c>
      <c r="P16" s="19">
        <f t="shared" ca="1" si="105"/>
        <v>219709.31250645354</v>
      </c>
      <c r="Q16" s="19">
        <f t="shared" ca="1" si="105"/>
        <v>106687.18927096954</v>
      </c>
      <c r="R16" s="19">
        <f t="shared" ca="1" si="105"/>
        <v>135175.28523689369</v>
      </c>
      <c r="S16" s="19">
        <f t="shared" ca="1" si="105"/>
        <v>193896.6195794988</v>
      </c>
      <c r="T16" s="19">
        <f t="shared" ca="1" si="105"/>
        <v>213284.6999659829</v>
      </c>
      <c r="U16" s="19">
        <f t="shared" ca="1" si="105"/>
        <v>201218.74792414604</v>
      </c>
      <c r="V16" s="19">
        <f t="shared" ca="1" si="105"/>
        <v>107805.74418603779</v>
      </c>
      <c r="W16" s="19">
        <f t="shared" ca="1" si="105"/>
        <v>148527.03246768471</v>
      </c>
      <c r="X16" s="19">
        <f t="shared" ca="1" si="105"/>
        <v>152316.16455811079</v>
      </c>
      <c r="Y16" s="19">
        <f t="shared" ca="1" si="105"/>
        <v>104880.87478455908</v>
      </c>
      <c r="Z16" s="19">
        <f t="shared" ca="1" si="105"/>
        <v>90892.529876441928</v>
      </c>
      <c r="AA16" s="19">
        <f t="shared" ca="1" si="105"/>
        <v>157215.71176718231</v>
      </c>
      <c r="AB16" s="19">
        <f t="shared" ca="1" si="105"/>
        <v>424587.06306926074</v>
      </c>
      <c r="AC16" s="19">
        <f t="shared" ca="1" si="105"/>
        <v>212541.26614596462</v>
      </c>
      <c r="AD16" s="19">
        <f t="shared" ca="1" si="105"/>
        <v>142934.48894820997</v>
      </c>
      <c r="AE16" s="19">
        <f t="shared" ca="1" si="105"/>
        <v>182854.53863616055</v>
      </c>
      <c r="AF16" s="19">
        <f t="shared" ca="1" si="105"/>
        <v>100174.68351610005</v>
      </c>
      <c r="AG16" s="19">
        <f t="shared" ca="1" si="105"/>
        <v>297352.55084513983</v>
      </c>
      <c r="AH16" s="19">
        <f t="shared" ca="1" si="105"/>
        <v>400250.83884761587</v>
      </c>
      <c r="AI16" s="19">
        <f t="shared" ca="1" si="105"/>
        <v>73227.9666100256</v>
      </c>
      <c r="AJ16" s="19">
        <f t="shared" ca="1" si="105"/>
        <v>145706.88840933447</v>
      </c>
      <c r="AK16" s="19">
        <f t="shared" ca="1" si="105"/>
        <v>111715.82771685308</v>
      </c>
      <c r="AL16" s="19">
        <f t="shared" ca="1" si="105"/>
        <v>192427.17188398453</v>
      </c>
      <c r="AM16" s="19">
        <f t="shared" ca="1" si="105"/>
        <v>96595.535670071142</v>
      </c>
      <c r="AN16" s="19">
        <f t="shared" ca="1" si="105"/>
        <v>170685.78493591634</v>
      </c>
      <c r="AO16" s="19">
        <f t="shared" ca="1" si="105"/>
        <v>123146.77866670108</v>
      </c>
      <c r="AP16" s="19">
        <f t="shared" ca="1" si="105"/>
        <v>248482.81732774142</v>
      </c>
      <c r="AQ16" s="19">
        <f t="shared" ca="1" si="105"/>
        <v>264216.51608266355</v>
      </c>
      <c r="AR16" s="19">
        <f t="shared" ca="1" si="105"/>
        <v>137325.95471855311</v>
      </c>
      <c r="AS16" s="19">
        <f t="shared" ca="1" si="105"/>
        <v>228550.66843676454</v>
      </c>
      <c r="AT16" s="19">
        <f t="shared" ca="1" si="105"/>
        <v>173435.89725931964</v>
      </c>
      <c r="AU16" s="19">
        <f t="shared" ca="1" si="105"/>
        <v>293546.32743083837</v>
      </c>
      <c r="AV16" s="19">
        <f t="shared" ca="1" si="105"/>
        <v>276814.88279503986</v>
      </c>
      <c r="AW16" s="19">
        <f t="shared" ca="1" si="105"/>
        <v>181945.57036279861</v>
      </c>
      <c r="AX16" s="19">
        <f t="shared" ca="1" si="105"/>
        <v>245493.11529751436</v>
      </c>
      <c r="AY16" s="19">
        <f t="shared" ca="1" si="105"/>
        <v>235064.85537408732</v>
      </c>
      <c r="AZ16" s="19">
        <f t="shared" ca="1" si="105"/>
        <v>208843.40586357689</v>
      </c>
      <c r="BA16" s="19">
        <f t="shared" ca="1" si="105"/>
        <v>73590.154739130798</v>
      </c>
      <c r="BB16" s="19">
        <f t="shared" ca="1" si="105"/>
        <v>171198.65461180315</v>
      </c>
      <c r="BC16" s="19">
        <f t="shared" ca="1" si="105"/>
        <v>302062.33387801016</v>
      </c>
      <c r="BD16" s="19">
        <f t="shared" ca="1" si="105"/>
        <v>163303.96199561731</v>
      </c>
      <c r="BE16" s="19">
        <f t="shared" ca="1" si="105"/>
        <v>172483.44860495307</v>
      </c>
      <c r="BF16" s="19">
        <f t="shared" ca="1" si="105"/>
        <v>125490.5674983542</v>
      </c>
      <c r="BG16" s="19">
        <f t="shared" ca="1" si="105"/>
        <v>226430.58642922479</v>
      </c>
      <c r="BH16" s="19">
        <f t="shared" ca="1" si="105"/>
        <v>146608.87314248184</v>
      </c>
      <c r="BI16" s="19">
        <f t="shared" ca="1" si="105"/>
        <v>105307.05771468791</v>
      </c>
      <c r="BJ16" s="19">
        <f t="shared" ca="1" si="105"/>
        <v>445848.25416553253</v>
      </c>
      <c r="BK16" s="19">
        <f t="shared" ca="1" si="105"/>
        <v>129454.29182106363</v>
      </c>
      <c r="BL16" s="19">
        <f t="shared" ca="1" si="105"/>
        <v>174084.35746296693</v>
      </c>
      <c r="BM16" s="19">
        <f t="shared" ca="1" si="105"/>
        <v>129693.07339606681</v>
      </c>
      <c r="BN16" s="19">
        <f t="shared" ca="1" si="105"/>
        <v>65137.920967471888</v>
      </c>
      <c r="BO16" s="19">
        <f t="shared" ca="1" si="106"/>
        <v>215254.77602668948</v>
      </c>
      <c r="BP16" s="19">
        <f t="shared" ca="1" si="106"/>
        <v>181738.02185003104</v>
      </c>
      <c r="BQ16" s="19">
        <f t="shared" ca="1" si="106"/>
        <v>195671.89127186252</v>
      </c>
      <c r="BR16" s="19">
        <f t="shared" ca="1" si="106"/>
        <v>149897.21595045156</v>
      </c>
      <c r="BS16" s="19">
        <f t="shared" ca="1" si="106"/>
        <v>128428.24697104405</v>
      </c>
      <c r="BT16" s="19">
        <f t="shared" ca="1" si="106"/>
        <v>83534.87501837952</v>
      </c>
      <c r="BU16" s="19">
        <f t="shared" ca="1" si="106"/>
        <v>143468.23932763489</v>
      </c>
      <c r="BV16" s="19">
        <f t="shared" ca="1" si="106"/>
        <v>136147.64134265669</v>
      </c>
      <c r="BW16" s="19">
        <f t="shared" ca="1" si="106"/>
        <v>211787.84186971156</v>
      </c>
      <c r="BX16" s="19">
        <f t="shared" ca="1" si="106"/>
        <v>373248.56248777977</v>
      </c>
      <c r="BY16" s="19">
        <f t="shared" ca="1" si="106"/>
        <v>152920.35709379692</v>
      </c>
      <c r="BZ16" s="19">
        <f t="shared" ca="1" si="106"/>
        <v>169765.23256825496</v>
      </c>
      <c r="CA16" s="19">
        <f t="shared" ca="1" si="106"/>
        <v>182336.87402088987</v>
      </c>
      <c r="CB16" s="19">
        <f t="shared" ca="1" si="106"/>
        <v>110405.72719399084</v>
      </c>
      <c r="CC16" s="19">
        <f t="shared" ca="1" si="106"/>
        <v>503651.14945866948</v>
      </c>
      <c r="CD16" s="19">
        <f t="shared" ca="1" si="106"/>
        <v>150599.57088157735</v>
      </c>
      <c r="CE16" s="19">
        <f t="shared" ca="1" si="106"/>
        <v>140795.68665305147</v>
      </c>
      <c r="CF16" s="19">
        <f t="shared" ca="1" si="106"/>
        <v>290230.64252184943</v>
      </c>
      <c r="CG16" s="19">
        <f t="shared" ca="1" si="106"/>
        <v>289471.93278124562</v>
      </c>
      <c r="CH16" s="19">
        <f t="shared" ca="1" si="106"/>
        <v>121856.07454209535</v>
      </c>
      <c r="CI16" s="19">
        <f t="shared" ca="1" si="106"/>
        <v>158614.30910042347</v>
      </c>
      <c r="CJ16" s="19">
        <f t="shared" ca="1" si="106"/>
        <v>130390.02668996261</v>
      </c>
      <c r="CK16" s="19">
        <f t="shared" ca="1" si="106"/>
        <v>194830.47004545375</v>
      </c>
      <c r="CL16" s="19">
        <f t="shared" ca="1" si="106"/>
        <v>201207.63230242467</v>
      </c>
      <c r="CM16" s="19">
        <f t="shared" ca="1" si="106"/>
        <v>107445.00243824009</v>
      </c>
      <c r="CN16" s="19">
        <f t="shared" ca="1" si="106"/>
        <v>194061.81227774525</v>
      </c>
      <c r="CO16" s="19">
        <f t="shared" ca="1" si="106"/>
        <v>204263.60805874411</v>
      </c>
      <c r="CP16" s="19">
        <f t="shared" ca="1" si="106"/>
        <v>118083.1916146352</v>
      </c>
      <c r="CQ16" s="19">
        <f t="shared" ca="1" si="106"/>
        <v>194793.4075915167</v>
      </c>
      <c r="CR16" s="19">
        <f t="shared" ca="1" si="106"/>
        <v>49182.608886703463</v>
      </c>
      <c r="CS16" s="19">
        <f t="shared" ca="1" si="106"/>
        <v>160176.77249582901</v>
      </c>
      <c r="CT16" s="19">
        <f t="shared" ca="1" si="106"/>
        <v>123567.17689319006</v>
      </c>
      <c r="CU16" s="19">
        <f t="shared" ca="1" si="106"/>
        <v>240531.3623823259</v>
      </c>
      <c r="CV16" s="19">
        <f t="shared" ca="1" si="106"/>
        <v>117425.14581022147</v>
      </c>
      <c r="CW16" s="19">
        <f t="shared" ca="1" si="106"/>
        <v>256036.60402413845</v>
      </c>
      <c r="CX16" s="18">
        <f ca="1">'Black Portfolio simulation'!CY16</f>
        <v>92661.415700519414</v>
      </c>
      <c r="CY16" s="18">
        <f ca="1">'Black Portfolio simulation'!CZ16</f>
        <v>193779.36030222508</v>
      </c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</row>
    <row r="17" spans="1:1001" x14ac:dyDescent="0.25">
      <c r="A17" s="18">
        <v>14</v>
      </c>
      <c r="B17" s="19">
        <f t="shared" ca="1" si="107"/>
        <v>385770.29156742711</v>
      </c>
      <c r="C17" s="19">
        <f t="shared" ca="1" si="105"/>
        <v>112651.69658819684</v>
      </c>
      <c r="D17" s="19">
        <f t="shared" ca="1" si="105"/>
        <v>242343.48592667148</v>
      </c>
      <c r="E17" s="19">
        <f t="shared" ca="1" si="105"/>
        <v>53124.976729133108</v>
      </c>
      <c r="F17" s="19">
        <f t="shared" ca="1" si="105"/>
        <v>179242.76033777319</v>
      </c>
      <c r="G17" s="19">
        <f t="shared" ca="1" si="105"/>
        <v>142328.59086622004</v>
      </c>
      <c r="H17" s="19">
        <f t="shared" ca="1" si="105"/>
        <v>173245.04780635034</v>
      </c>
      <c r="I17" s="19">
        <f t="shared" ca="1" si="105"/>
        <v>190701.6962881934</v>
      </c>
      <c r="J17" s="19">
        <f t="shared" ca="1" si="105"/>
        <v>377078.61888975126</v>
      </c>
      <c r="K17" s="19">
        <f t="shared" ca="1" si="105"/>
        <v>75267.834550885411</v>
      </c>
      <c r="L17" s="19">
        <f t="shared" ca="1" si="105"/>
        <v>233225.72887489694</v>
      </c>
      <c r="M17" s="19">
        <f t="shared" ca="1" si="105"/>
        <v>199594.3533378882</v>
      </c>
      <c r="N17" s="19">
        <f t="shared" ca="1" si="105"/>
        <v>194674.47984905294</v>
      </c>
      <c r="O17" s="19">
        <f t="shared" ca="1" si="105"/>
        <v>580447.49616168241</v>
      </c>
      <c r="P17" s="19">
        <f t="shared" ca="1" si="105"/>
        <v>279754.6772968084</v>
      </c>
      <c r="Q17" s="19">
        <f t="shared" ca="1" si="105"/>
        <v>118464.37754766553</v>
      </c>
      <c r="R17" s="19">
        <f t="shared" ca="1" si="105"/>
        <v>151873.67831901141</v>
      </c>
      <c r="S17" s="19">
        <f t="shared" ca="1" si="105"/>
        <v>215390.08946413524</v>
      </c>
      <c r="T17" s="19">
        <f t="shared" ca="1" si="105"/>
        <v>237936.81841992959</v>
      </c>
      <c r="U17" s="19">
        <f t="shared" ca="1" si="105"/>
        <v>197189.78833721392</v>
      </c>
      <c r="V17" s="19">
        <f t="shared" ca="1" si="105"/>
        <v>126691.26981768089</v>
      </c>
      <c r="W17" s="19">
        <f t="shared" ca="1" si="105"/>
        <v>201481.28849503867</v>
      </c>
      <c r="X17" s="19">
        <f t="shared" ca="1" si="105"/>
        <v>181823.92264386485</v>
      </c>
      <c r="Y17" s="19">
        <f t="shared" ca="1" si="105"/>
        <v>101235.58152497481</v>
      </c>
      <c r="Z17" s="19">
        <f t="shared" ca="1" si="105"/>
        <v>122391.49283470266</v>
      </c>
      <c r="AA17" s="19">
        <f t="shared" ca="1" si="105"/>
        <v>240610.24272627968</v>
      </c>
      <c r="AB17" s="19">
        <f t="shared" ca="1" si="105"/>
        <v>472443.70042154711</v>
      </c>
      <c r="AC17" s="19">
        <f t="shared" ca="1" si="105"/>
        <v>211322.81561398454</v>
      </c>
      <c r="AD17" s="19">
        <f t="shared" ca="1" si="105"/>
        <v>183758.62377141381</v>
      </c>
      <c r="AE17" s="19">
        <f t="shared" ca="1" si="105"/>
        <v>199733.28978347499</v>
      </c>
      <c r="AF17" s="19">
        <f t="shared" ca="1" si="105"/>
        <v>90348.490518454229</v>
      </c>
      <c r="AG17" s="19">
        <f t="shared" ca="1" si="105"/>
        <v>322850.10293726169</v>
      </c>
      <c r="AH17" s="19">
        <f t="shared" ca="1" si="105"/>
        <v>505062.52512013813</v>
      </c>
      <c r="AI17" s="19">
        <f t="shared" ca="1" si="105"/>
        <v>70425.287386955897</v>
      </c>
      <c r="AJ17" s="19">
        <f t="shared" ca="1" si="105"/>
        <v>165475.53181561179</v>
      </c>
      <c r="AK17" s="19">
        <f t="shared" ca="1" si="105"/>
        <v>167235.72971999881</v>
      </c>
      <c r="AL17" s="19">
        <f t="shared" ca="1" si="105"/>
        <v>174362.87462856015</v>
      </c>
      <c r="AM17" s="19">
        <f t="shared" ca="1" si="105"/>
        <v>107940.65386720258</v>
      </c>
      <c r="AN17" s="19">
        <f t="shared" ca="1" si="105"/>
        <v>280993.72692022537</v>
      </c>
      <c r="AO17" s="19">
        <f t="shared" ca="1" si="105"/>
        <v>153451.98118982918</v>
      </c>
      <c r="AP17" s="19">
        <f t="shared" ca="1" si="105"/>
        <v>241654.66513721697</v>
      </c>
      <c r="AQ17" s="19">
        <f t="shared" ca="1" si="105"/>
        <v>227868.89657502182</v>
      </c>
      <c r="AR17" s="19">
        <f t="shared" ca="1" si="105"/>
        <v>196114.89912618286</v>
      </c>
      <c r="AS17" s="19">
        <f t="shared" ca="1" si="105"/>
        <v>287881.50498358422</v>
      </c>
      <c r="AT17" s="19">
        <f t="shared" ca="1" si="105"/>
        <v>224132.46503451889</v>
      </c>
      <c r="AU17" s="19">
        <f t="shared" ca="1" si="105"/>
        <v>444038.63824699388</v>
      </c>
      <c r="AV17" s="19">
        <f t="shared" ca="1" si="105"/>
        <v>249554.71499922394</v>
      </c>
      <c r="AW17" s="19">
        <f t="shared" ca="1" si="105"/>
        <v>230269.41702372787</v>
      </c>
      <c r="AX17" s="19">
        <f t="shared" ca="1" si="105"/>
        <v>191926.20588140289</v>
      </c>
      <c r="AY17" s="19">
        <f t="shared" ca="1" si="105"/>
        <v>253046.0472038443</v>
      </c>
      <c r="AZ17" s="19">
        <f t="shared" ca="1" si="105"/>
        <v>212397.44567728677</v>
      </c>
      <c r="BA17" s="19">
        <f t="shared" ca="1" si="105"/>
        <v>79974.323324895682</v>
      </c>
      <c r="BB17" s="19">
        <f t="shared" ca="1" si="105"/>
        <v>201364.51064059106</v>
      </c>
      <c r="BC17" s="19">
        <f t="shared" ca="1" si="105"/>
        <v>342290.79592457961</v>
      </c>
      <c r="BD17" s="19">
        <f t="shared" ca="1" si="105"/>
        <v>182171.26033785701</v>
      </c>
      <c r="BE17" s="19">
        <f t="shared" ca="1" si="105"/>
        <v>244122.25140760798</v>
      </c>
      <c r="BF17" s="19">
        <f t="shared" ca="1" si="105"/>
        <v>153010.40885013621</v>
      </c>
      <c r="BG17" s="19">
        <f t="shared" ca="1" si="105"/>
        <v>274253.69336333114</v>
      </c>
      <c r="BH17" s="19">
        <f t="shared" ca="1" si="105"/>
        <v>153549.33782077418</v>
      </c>
      <c r="BI17" s="19">
        <f t="shared" ca="1" si="105"/>
        <v>134529.72191364694</v>
      </c>
      <c r="BJ17" s="19">
        <f t="shared" ca="1" si="105"/>
        <v>425828.71630382811</v>
      </c>
      <c r="BK17" s="19">
        <f t="shared" ca="1" si="105"/>
        <v>170789.12455102307</v>
      </c>
      <c r="BL17" s="19">
        <f t="shared" ca="1" si="105"/>
        <v>228903.23856989085</v>
      </c>
      <c r="BM17" s="19">
        <f t="shared" ca="1" si="105"/>
        <v>136451.34462675615</v>
      </c>
      <c r="BN17" s="19">
        <f t="shared" ref="BN17:BN43" ca="1" si="108">MAX(BN16*(1+NORMINV(RAND(),$M$1,$K$1))+($F$1*(1+$H$1)^$A17),0.1)-IF(BN16&lt;=0.1,IF(BN16=0.1,0.005,0.0001+(0.1-BN16)),0)</f>
        <v>114238.83429072026</v>
      </c>
      <c r="BO17" s="19">
        <f t="shared" ca="1" si="106"/>
        <v>257393.89227067804</v>
      </c>
      <c r="BP17" s="19">
        <f t="shared" ca="1" si="106"/>
        <v>193658.22118483976</v>
      </c>
      <c r="BQ17" s="19">
        <f t="shared" ca="1" si="106"/>
        <v>239016.25738172885</v>
      </c>
      <c r="BR17" s="19">
        <f t="shared" ca="1" si="106"/>
        <v>173292.25462051196</v>
      </c>
      <c r="BS17" s="19">
        <f t="shared" ca="1" si="106"/>
        <v>174875.94452709937</v>
      </c>
      <c r="BT17" s="19">
        <f t="shared" ca="1" si="106"/>
        <v>105042.48216725308</v>
      </c>
      <c r="BU17" s="19">
        <f t="shared" ca="1" si="106"/>
        <v>226685.66857835621</v>
      </c>
      <c r="BV17" s="19">
        <f t="shared" ca="1" si="106"/>
        <v>114347.3492492877</v>
      </c>
      <c r="BW17" s="19">
        <f t="shared" ca="1" si="106"/>
        <v>180971.13914751814</v>
      </c>
      <c r="BX17" s="19">
        <f t="shared" ca="1" si="106"/>
        <v>531537.92371695337</v>
      </c>
      <c r="BY17" s="19">
        <f t="shared" ca="1" si="106"/>
        <v>244032.48430714104</v>
      </c>
      <c r="BZ17" s="19">
        <f t="shared" ca="1" si="106"/>
        <v>226772.13138842335</v>
      </c>
      <c r="CA17" s="19">
        <f t="shared" ca="1" si="106"/>
        <v>204675.59006088407</v>
      </c>
      <c r="CB17" s="19">
        <f t="shared" ca="1" si="106"/>
        <v>117105.67227625399</v>
      </c>
      <c r="CC17" s="19">
        <f t="shared" ca="1" si="106"/>
        <v>560473.5184816242</v>
      </c>
      <c r="CD17" s="19">
        <f t="shared" ca="1" si="106"/>
        <v>170180.21559404454</v>
      </c>
      <c r="CE17" s="19">
        <f t="shared" ca="1" si="106"/>
        <v>150221.25106376669</v>
      </c>
      <c r="CF17" s="19">
        <f t="shared" ca="1" si="106"/>
        <v>308260.35308944731</v>
      </c>
      <c r="CG17" s="19">
        <f t="shared" ca="1" si="106"/>
        <v>323255.7178186244</v>
      </c>
      <c r="CH17" s="19">
        <f t="shared" ca="1" si="106"/>
        <v>129229.40040388188</v>
      </c>
      <c r="CI17" s="19">
        <f t="shared" ca="1" si="106"/>
        <v>180386.19714345378</v>
      </c>
      <c r="CJ17" s="19">
        <f t="shared" ca="1" si="106"/>
        <v>167815.98208873786</v>
      </c>
      <c r="CK17" s="19">
        <f t="shared" ca="1" si="106"/>
        <v>294696.90172108327</v>
      </c>
      <c r="CL17" s="19">
        <f t="shared" ca="1" si="106"/>
        <v>299956.34727253718</v>
      </c>
      <c r="CM17" s="19">
        <f t="shared" ca="1" si="106"/>
        <v>147552.84149832663</v>
      </c>
      <c r="CN17" s="19">
        <f t="shared" ca="1" si="106"/>
        <v>206489.85248221733</v>
      </c>
      <c r="CO17" s="19">
        <f t="shared" ca="1" si="106"/>
        <v>167324.9264874837</v>
      </c>
      <c r="CP17" s="19">
        <f t="shared" ca="1" si="106"/>
        <v>139151.64097187741</v>
      </c>
      <c r="CQ17" s="19">
        <f t="shared" ca="1" si="106"/>
        <v>190081.24536582705</v>
      </c>
      <c r="CR17" s="19">
        <f t="shared" ca="1" si="106"/>
        <v>69075.768909110004</v>
      </c>
      <c r="CS17" s="19">
        <f t="shared" ca="1" si="106"/>
        <v>212170.77031448708</v>
      </c>
      <c r="CT17" s="19">
        <f t="shared" ca="1" si="106"/>
        <v>138801.21484460888</v>
      </c>
      <c r="CU17" s="19">
        <f t="shared" ca="1" si="106"/>
        <v>287009.55141921522</v>
      </c>
      <c r="CV17" s="19">
        <f t="shared" ca="1" si="106"/>
        <v>156962.16803391301</v>
      </c>
      <c r="CW17" s="19">
        <f t="shared" ca="1" si="106"/>
        <v>264909.29790286714</v>
      </c>
      <c r="CX17" s="18">
        <f ca="1">'Black Portfolio simulation'!CY17</f>
        <v>94698.14916283889</v>
      </c>
      <c r="CY17" s="18">
        <f ca="1">'Black Portfolio simulation'!CZ17</f>
        <v>224402.75854156615</v>
      </c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1" x14ac:dyDescent="0.25">
      <c r="A18" s="18">
        <v>15</v>
      </c>
      <c r="B18" s="19">
        <f t="shared" ca="1" si="107"/>
        <v>597390.5301048964</v>
      </c>
      <c r="C18" s="19">
        <f t="shared" ref="C18:C43" ca="1" si="109">MAX(C17*(1+NORMINV(RAND(),$M$1,$K$1))+($F$1*(1+$H$1)^$A18),0.1)-IF(C17&lt;=0.1,IF(C17=0.1,0.005,0.0001+(0.1-C17)),0)</f>
        <v>176400.041582523</v>
      </c>
      <c r="D18" s="19">
        <f t="shared" ref="D18:D43" ca="1" si="110">MAX(D17*(1+NORMINV(RAND(),$M$1,$K$1))+($F$1*(1+$H$1)^$A18),0.1)-IF(D17&lt;=0.1,IF(D17=0.1,0.005,0.0001+(0.1-D17)),0)</f>
        <v>253249.40098527321</v>
      </c>
      <c r="E18" s="19">
        <f t="shared" ref="E18:E43" ca="1" si="111">MAX(E17*(1+NORMINV(RAND(),$M$1,$K$1))+($F$1*(1+$H$1)^$A18),0.1)-IF(E17&lt;=0.1,IF(E17=0.1,0.005,0.0001+(0.1-E17)),0)</f>
        <v>80151.154052281607</v>
      </c>
      <c r="F18" s="19">
        <f t="shared" ref="F18:F43" ca="1" si="112">MAX(F17*(1+NORMINV(RAND(),$M$1,$K$1))+($F$1*(1+$H$1)^$A18),0.1)-IF(F17&lt;=0.1,IF(F17=0.1,0.005,0.0001+(0.1-F17)),0)</f>
        <v>161244.20542116428</v>
      </c>
      <c r="G18" s="19">
        <f t="shared" ref="G18:G43" ca="1" si="113">MAX(G17*(1+NORMINV(RAND(),$M$1,$K$1))+($F$1*(1+$H$1)^$A18),0.1)-IF(G17&lt;=0.1,IF(G17=0.1,0.005,0.0001+(0.1-G17)),0)</f>
        <v>235202.31817792958</v>
      </c>
      <c r="H18" s="19">
        <f t="shared" ref="H18:H43" ca="1" si="114">MAX(H17*(1+NORMINV(RAND(),$M$1,$K$1))+($F$1*(1+$H$1)^$A18),0.1)-IF(H17&lt;=0.1,IF(H17=0.1,0.005,0.0001+(0.1-H17)),0)</f>
        <v>194944.43515261696</v>
      </c>
      <c r="I18" s="19">
        <f t="shared" ref="I18:I43" ca="1" si="115">MAX(I17*(1+NORMINV(RAND(),$M$1,$K$1))+($F$1*(1+$H$1)^$A18),0.1)-IF(I17&lt;=0.1,IF(I17=0.1,0.005,0.0001+(0.1-I17)),0)</f>
        <v>254193.3000259712</v>
      </c>
      <c r="J18" s="19">
        <f t="shared" ref="J18:J43" ca="1" si="116">MAX(J17*(1+NORMINV(RAND(),$M$1,$K$1))+($F$1*(1+$H$1)^$A18),0.1)-IF(J17&lt;=0.1,IF(J17=0.1,0.005,0.0001+(0.1-J17)),0)</f>
        <v>431509.70996745257</v>
      </c>
      <c r="K18" s="19">
        <f t="shared" ref="K18:K43" ca="1" si="117">MAX(K17*(1+NORMINV(RAND(),$M$1,$K$1))+($F$1*(1+$H$1)^$A18),0.1)-IF(K17&lt;=0.1,IF(K17=0.1,0.005,0.0001+(0.1-K17)),0)</f>
        <v>80666.258988862377</v>
      </c>
      <c r="L18" s="19">
        <f t="shared" ref="L18:L43" ca="1" si="118">MAX(L17*(1+NORMINV(RAND(),$M$1,$K$1))+($F$1*(1+$H$1)^$A18),0.1)-IF(L17&lt;=0.1,IF(L17=0.1,0.005,0.0001+(0.1-L17)),0)</f>
        <v>247501.31783383188</v>
      </c>
      <c r="M18" s="19">
        <f t="shared" ref="M18:M43" ca="1" si="119">MAX(M17*(1+NORMINV(RAND(),$M$1,$K$1))+($F$1*(1+$H$1)^$A18),0.1)-IF(M17&lt;=0.1,IF(M17=0.1,0.005,0.0001+(0.1-M17)),0)</f>
        <v>218552.30415865354</v>
      </c>
      <c r="N18" s="19">
        <f t="shared" ref="N18:N43" ca="1" si="120">MAX(N17*(1+NORMINV(RAND(),$M$1,$K$1))+($F$1*(1+$H$1)^$A18),0.1)-IF(N17&lt;=0.1,IF(N17=0.1,0.005,0.0001+(0.1-N17)),0)</f>
        <v>230835.3447091066</v>
      </c>
      <c r="O18" s="19">
        <f t="shared" ref="O18:O43" ca="1" si="121">MAX(O17*(1+NORMINV(RAND(),$M$1,$K$1))+($F$1*(1+$H$1)^$A18),0.1)-IF(O17&lt;=0.1,IF(O17=0.1,0.005,0.0001+(0.1-O17)),0)</f>
        <v>708456.92108083959</v>
      </c>
      <c r="P18" s="19">
        <f t="shared" ref="P18:P43" ca="1" si="122">MAX(P17*(1+NORMINV(RAND(),$M$1,$K$1))+($F$1*(1+$H$1)^$A18),0.1)-IF(P17&lt;=0.1,IF(P17=0.1,0.005,0.0001+(0.1-P17)),0)</f>
        <v>291564.94385115767</v>
      </c>
      <c r="Q18" s="19">
        <f t="shared" ref="Q18:Q43" ca="1" si="123">MAX(Q17*(1+NORMINV(RAND(),$M$1,$K$1))+($F$1*(1+$H$1)^$A18),0.1)-IF(Q17&lt;=0.1,IF(Q17=0.1,0.005,0.0001+(0.1-Q17)),0)</f>
        <v>162209.40598931725</v>
      </c>
      <c r="R18" s="19">
        <f t="shared" ref="R18:R43" ca="1" si="124">MAX(R17*(1+NORMINV(RAND(),$M$1,$K$1))+($F$1*(1+$H$1)^$A18),0.1)-IF(R17&lt;=0.1,IF(R17=0.1,0.005,0.0001+(0.1-R17)),0)</f>
        <v>207243.44356399676</v>
      </c>
      <c r="S18" s="19">
        <f t="shared" ref="S18:S43" ca="1" si="125">MAX(S17*(1+NORMINV(RAND(),$M$1,$K$1))+($F$1*(1+$H$1)^$A18),0.1)-IF(S17&lt;=0.1,IF(S17=0.1,0.005,0.0001+(0.1-S17)),0)</f>
        <v>268417.66410864069</v>
      </c>
      <c r="T18" s="19">
        <f t="shared" ref="T18:T43" ca="1" si="126">MAX(T17*(1+NORMINV(RAND(),$M$1,$K$1))+($F$1*(1+$H$1)^$A18),0.1)-IF(T17&lt;=0.1,IF(T17=0.1,0.005,0.0001+(0.1-T17)),0)</f>
        <v>251180.85090212728</v>
      </c>
      <c r="U18" s="19">
        <f t="shared" ref="U18:U43" ca="1" si="127">MAX(U17*(1+NORMINV(RAND(),$M$1,$K$1))+($F$1*(1+$H$1)^$A18),0.1)-IF(U17&lt;=0.1,IF(U17=0.1,0.005,0.0001+(0.1-U17)),0)</f>
        <v>284319.46969249856</v>
      </c>
      <c r="V18" s="19">
        <f t="shared" ref="V18:V43" ca="1" si="128">MAX(V17*(1+NORMINV(RAND(),$M$1,$K$1))+($F$1*(1+$H$1)^$A18),0.1)-IF(V17&lt;=0.1,IF(V17=0.1,0.005,0.0001+(0.1-V17)),0)</f>
        <v>140448.27396817028</v>
      </c>
      <c r="W18" s="19">
        <f t="shared" ref="W18:W43" ca="1" si="129">MAX(W17*(1+NORMINV(RAND(),$M$1,$K$1))+($F$1*(1+$H$1)^$A18),0.1)-IF(W17&lt;=0.1,IF(W17=0.1,0.005,0.0001+(0.1-W17)),0)</f>
        <v>295428.95843139675</v>
      </c>
      <c r="X18" s="19">
        <f t="shared" ref="X18:X43" ca="1" si="130">MAX(X17*(1+NORMINV(RAND(),$M$1,$K$1))+($F$1*(1+$H$1)^$A18),0.1)-IF(X17&lt;=0.1,IF(X17=0.1,0.005,0.0001+(0.1-X17)),0)</f>
        <v>191002.53598480858</v>
      </c>
      <c r="Y18" s="19">
        <f t="shared" ref="Y18:Y43" ca="1" si="131">MAX(Y17*(1+NORMINV(RAND(),$M$1,$K$1))+($F$1*(1+$H$1)^$A18),0.1)-IF(Y17&lt;=0.1,IF(Y17=0.1,0.005,0.0001+(0.1-Y17)),0)</f>
        <v>100669.25158914801</v>
      </c>
      <c r="Z18" s="19">
        <f t="shared" ref="Z18:Z43" ca="1" si="132">MAX(Z17*(1+NORMINV(RAND(),$M$1,$K$1))+($F$1*(1+$H$1)^$A18),0.1)-IF(Z17&lt;=0.1,IF(Z17=0.1,0.005,0.0001+(0.1-Z17)),0)</f>
        <v>138594.83257466723</v>
      </c>
      <c r="AA18" s="19">
        <f t="shared" ref="AA18:AA43" ca="1" si="133">MAX(AA17*(1+NORMINV(RAND(),$M$1,$K$1))+($F$1*(1+$H$1)^$A18),0.1)-IF(AA17&lt;=0.1,IF(AA17=0.1,0.005,0.0001+(0.1-AA17)),0)</f>
        <v>239342.02551618399</v>
      </c>
      <c r="AB18" s="19">
        <f t="shared" ref="AB18:AB43" ca="1" si="134">MAX(AB17*(1+NORMINV(RAND(),$M$1,$K$1))+($F$1*(1+$H$1)^$A18),0.1)-IF(AB17&lt;=0.1,IF(AB17=0.1,0.005,0.0001+(0.1-AB17)),0)</f>
        <v>442471.8837337998</v>
      </c>
      <c r="AC18" s="19">
        <f t="shared" ref="AC18:AC43" ca="1" si="135">MAX(AC17*(1+NORMINV(RAND(),$M$1,$K$1))+($F$1*(1+$H$1)^$A18),0.1)-IF(AC17&lt;=0.1,IF(AC17=0.1,0.005,0.0001+(0.1-AC17)),0)</f>
        <v>190051.77057664405</v>
      </c>
      <c r="AD18" s="19">
        <f t="shared" ref="AD18:AD43" ca="1" si="136">MAX(AD17*(1+NORMINV(RAND(),$M$1,$K$1))+($F$1*(1+$H$1)^$A18),0.1)-IF(AD17&lt;=0.1,IF(AD17=0.1,0.005,0.0001+(0.1-AD17)),0)</f>
        <v>193370.31404128869</v>
      </c>
      <c r="AE18" s="19">
        <f t="shared" ref="AE18:AE43" ca="1" si="137">MAX(AE17*(1+NORMINV(RAND(),$M$1,$K$1))+($F$1*(1+$H$1)^$A18),0.1)-IF(AE17&lt;=0.1,IF(AE17=0.1,0.005,0.0001+(0.1-AE17)),0)</f>
        <v>204751.42527452848</v>
      </c>
      <c r="AF18" s="19">
        <f t="shared" ref="AF18:AF43" ca="1" si="138">MAX(AF17*(1+NORMINV(RAND(),$M$1,$K$1))+($F$1*(1+$H$1)^$A18),0.1)-IF(AF17&lt;=0.1,IF(AF17=0.1,0.005,0.0001+(0.1-AF17)),0)</f>
        <v>159454.87663698132</v>
      </c>
      <c r="AG18" s="19">
        <f t="shared" ref="AG18:AG43" ca="1" si="139">MAX(AG17*(1+NORMINV(RAND(),$M$1,$K$1))+($F$1*(1+$H$1)^$A18),0.1)-IF(AG17&lt;=0.1,IF(AG17=0.1,0.005,0.0001+(0.1-AG17)),0)</f>
        <v>388530.8511943777</v>
      </c>
      <c r="AH18" s="19">
        <f t="shared" ref="AH18:AH43" ca="1" si="140">MAX(AH17*(1+NORMINV(RAND(),$M$1,$K$1))+($F$1*(1+$H$1)^$A18),0.1)-IF(AH17&lt;=0.1,IF(AH17=0.1,0.005,0.0001+(0.1-AH17)),0)</f>
        <v>632043.05646236718</v>
      </c>
      <c r="AI18" s="19">
        <f t="shared" ref="AI18:AI43" ca="1" si="141">MAX(AI17*(1+NORMINV(RAND(),$M$1,$K$1))+($F$1*(1+$H$1)^$A18),0.1)-IF(AI17&lt;=0.1,IF(AI17=0.1,0.005,0.0001+(0.1-AI17)),0)</f>
        <v>71624.184098912025</v>
      </c>
      <c r="AJ18" s="19">
        <f t="shared" ref="AJ18:AJ43" ca="1" si="142">MAX(AJ17*(1+NORMINV(RAND(),$M$1,$K$1))+($F$1*(1+$H$1)^$A18),0.1)-IF(AJ17&lt;=0.1,IF(AJ17=0.1,0.005,0.0001+(0.1-AJ17)),0)</f>
        <v>217489.80456630106</v>
      </c>
      <c r="AK18" s="19">
        <f t="shared" ref="AK18:AK43" ca="1" si="143">MAX(AK17*(1+NORMINV(RAND(),$M$1,$K$1))+($F$1*(1+$H$1)^$A18),0.1)-IF(AK17&lt;=0.1,IF(AK17=0.1,0.005,0.0001+(0.1-AK17)),0)</f>
        <v>191511.91912678024</v>
      </c>
      <c r="AL18" s="19">
        <f t="shared" ref="AL18:AL43" ca="1" si="144">MAX(AL17*(1+NORMINV(RAND(),$M$1,$K$1))+($F$1*(1+$H$1)^$A18),0.1)-IF(AL17&lt;=0.1,IF(AL17=0.1,0.005,0.0001+(0.1-AL17)),0)</f>
        <v>239218.75938960785</v>
      </c>
      <c r="AM18" s="19">
        <f t="shared" ref="AM18:AM43" ca="1" si="145">MAX(AM17*(1+NORMINV(RAND(),$M$1,$K$1))+($F$1*(1+$H$1)^$A18),0.1)-IF(AM17&lt;=0.1,IF(AM17=0.1,0.005,0.0001+(0.1-AM17)),0)</f>
        <v>119096.65791675515</v>
      </c>
      <c r="AN18" s="19">
        <f t="shared" ref="AN18:AN43" ca="1" si="146">MAX(AN17*(1+NORMINV(RAND(),$M$1,$K$1))+($F$1*(1+$H$1)^$A18),0.1)-IF(AN17&lt;=0.1,IF(AN17=0.1,0.005,0.0001+(0.1-AN17)),0)</f>
        <v>391999.88907789468</v>
      </c>
      <c r="AO18" s="19">
        <f t="shared" ref="AO18:AO43" ca="1" si="147">MAX(AO17*(1+NORMINV(RAND(),$M$1,$K$1))+($F$1*(1+$H$1)^$A18),0.1)-IF(AO17&lt;=0.1,IF(AO17=0.1,0.005,0.0001+(0.1-AO17)),0)</f>
        <v>179062.18017454277</v>
      </c>
      <c r="AP18" s="19">
        <f t="shared" ref="AP18:AP43" ca="1" si="148">MAX(AP17*(1+NORMINV(RAND(),$M$1,$K$1))+($F$1*(1+$H$1)^$A18),0.1)-IF(AP17&lt;=0.1,IF(AP17=0.1,0.005,0.0001+(0.1-AP17)),0)</f>
        <v>306129.24983289966</v>
      </c>
      <c r="AQ18" s="19">
        <f t="shared" ref="AQ18:AQ43" ca="1" si="149">MAX(AQ17*(1+NORMINV(RAND(),$M$1,$K$1))+($F$1*(1+$H$1)^$A18),0.1)-IF(AQ17&lt;=0.1,IF(AQ17=0.1,0.005,0.0001+(0.1-AQ17)),0)</f>
        <v>250204.15976744503</v>
      </c>
      <c r="AR18" s="19">
        <f t="shared" ref="AR18:AR43" ca="1" si="150">MAX(AR17*(1+NORMINV(RAND(),$M$1,$K$1))+($F$1*(1+$H$1)^$A18),0.1)-IF(AR17&lt;=0.1,IF(AR17=0.1,0.005,0.0001+(0.1-AR17)),0)</f>
        <v>169051.78785505894</v>
      </c>
      <c r="AS18" s="19">
        <f t="shared" ref="AS18:AS43" ca="1" si="151">MAX(AS17*(1+NORMINV(RAND(),$M$1,$K$1))+($F$1*(1+$H$1)^$A18),0.1)-IF(AS17&lt;=0.1,IF(AS17=0.1,0.005,0.0001+(0.1-AS17)),0)</f>
        <v>369121.34258202219</v>
      </c>
      <c r="AT18" s="19">
        <f t="shared" ref="AT18:AT43" ca="1" si="152">MAX(AT17*(1+NORMINV(RAND(),$M$1,$K$1))+($F$1*(1+$H$1)^$A18),0.1)-IF(AT17&lt;=0.1,IF(AT17=0.1,0.005,0.0001+(0.1-AT17)),0)</f>
        <v>291359.8991508967</v>
      </c>
      <c r="AU18" s="19">
        <f t="shared" ref="AU18:AU43" ca="1" si="153">MAX(AU17*(1+NORMINV(RAND(),$M$1,$K$1))+($F$1*(1+$H$1)^$A18),0.1)-IF(AU17&lt;=0.1,IF(AU17=0.1,0.005,0.0001+(0.1-AU17)),0)</f>
        <v>511216.60160067264</v>
      </c>
      <c r="AV18" s="19">
        <f t="shared" ref="AV18:AV43" ca="1" si="154">MAX(AV17*(1+NORMINV(RAND(),$M$1,$K$1))+($F$1*(1+$H$1)^$A18),0.1)-IF(AV17&lt;=0.1,IF(AV17=0.1,0.005,0.0001+(0.1-AV17)),0)</f>
        <v>245263.02173351721</v>
      </c>
      <c r="AW18" s="19">
        <f t="shared" ref="AW18:AW43" ca="1" si="155">MAX(AW17*(1+NORMINV(RAND(),$M$1,$K$1))+($F$1*(1+$H$1)^$A18),0.1)-IF(AW17&lt;=0.1,IF(AW17=0.1,0.005,0.0001+(0.1-AW17)),0)</f>
        <v>229228.41511687002</v>
      </c>
      <c r="AX18" s="19">
        <f t="shared" ref="AX18:AX43" ca="1" si="156">MAX(AX17*(1+NORMINV(RAND(),$M$1,$K$1))+($F$1*(1+$H$1)^$A18),0.1)-IF(AX17&lt;=0.1,IF(AX17=0.1,0.005,0.0001+(0.1-AX17)),0)</f>
        <v>165465.00782687278</v>
      </c>
      <c r="AY18" s="19">
        <f t="shared" ref="AY18:AY43" ca="1" si="157">MAX(AY17*(1+NORMINV(RAND(),$M$1,$K$1))+($F$1*(1+$H$1)^$A18),0.1)-IF(AY17&lt;=0.1,IF(AY17=0.1,0.005,0.0001+(0.1-AY17)),0)</f>
        <v>328879.23834296071</v>
      </c>
      <c r="AZ18" s="19">
        <f t="shared" ref="AZ18:AZ43" ca="1" si="158">MAX(AZ17*(1+NORMINV(RAND(),$M$1,$K$1))+($F$1*(1+$H$1)^$A18),0.1)-IF(AZ17&lt;=0.1,IF(AZ17=0.1,0.005,0.0001+(0.1-AZ17)),0)</f>
        <v>295176.30123845697</v>
      </c>
      <c r="BA18" s="19">
        <f t="shared" ref="BA18:BA43" ca="1" si="159">MAX(BA17*(1+NORMINV(RAND(),$M$1,$K$1))+($F$1*(1+$H$1)^$A18),0.1)-IF(BA17&lt;=0.1,IF(BA17=0.1,0.005,0.0001+(0.1-BA17)),0)</f>
        <v>99691.332547382612</v>
      </c>
      <c r="BB18" s="19">
        <f t="shared" ref="BB18:BB43" ca="1" si="160">MAX(BB17*(1+NORMINV(RAND(),$M$1,$K$1))+($F$1*(1+$H$1)^$A18),0.1)-IF(BB17&lt;=0.1,IF(BB17=0.1,0.005,0.0001+(0.1-BB17)),0)</f>
        <v>202576.62383693221</v>
      </c>
      <c r="BC18" s="19">
        <f t="shared" ref="BC18:BC43" ca="1" si="161">MAX(BC17*(1+NORMINV(RAND(),$M$1,$K$1))+($F$1*(1+$H$1)^$A18),0.1)-IF(BC17&lt;=0.1,IF(BC17=0.1,0.005,0.0001+(0.1-BC17)),0)</f>
        <v>317799.57386944152</v>
      </c>
      <c r="BD18" s="19">
        <f t="shared" ref="BD18:BD43" ca="1" si="162">MAX(BD17*(1+NORMINV(RAND(),$M$1,$K$1))+($F$1*(1+$H$1)^$A18),0.1)-IF(BD17&lt;=0.1,IF(BD17=0.1,0.005,0.0001+(0.1-BD17)),0)</f>
        <v>270288.67832141422</v>
      </c>
      <c r="BE18" s="19">
        <f t="shared" ref="BE18:BE43" ca="1" si="163">MAX(BE17*(1+NORMINV(RAND(),$M$1,$K$1))+($F$1*(1+$H$1)^$A18),0.1)-IF(BE17&lt;=0.1,IF(BE17=0.1,0.005,0.0001+(0.1-BE17)),0)</f>
        <v>275253.33492057084</v>
      </c>
      <c r="BF18" s="19">
        <f t="shared" ref="BF18:BF43" ca="1" si="164">MAX(BF17*(1+NORMINV(RAND(),$M$1,$K$1))+($F$1*(1+$H$1)^$A18),0.1)-IF(BF17&lt;=0.1,IF(BF17=0.1,0.005,0.0001+(0.1-BF17)),0)</f>
        <v>211616.27766980685</v>
      </c>
      <c r="BG18" s="19">
        <f t="shared" ref="BG18:BG43" ca="1" si="165">MAX(BG17*(1+NORMINV(RAND(),$M$1,$K$1))+($F$1*(1+$H$1)^$A18),0.1)-IF(BG17&lt;=0.1,IF(BG17=0.1,0.005,0.0001+(0.1-BG17)),0)</f>
        <v>318032.53062212607</v>
      </c>
      <c r="BH18" s="19">
        <f t="shared" ref="BH18:BH43" ca="1" si="166">MAX(BH17*(1+NORMINV(RAND(),$M$1,$K$1))+($F$1*(1+$H$1)^$A18),0.1)-IF(BH17&lt;=0.1,IF(BH17=0.1,0.005,0.0001+(0.1-BH17)),0)</f>
        <v>211677.33601785047</v>
      </c>
      <c r="BI18" s="19">
        <f t="shared" ref="BI18:BI43" ca="1" si="167">MAX(BI17*(1+NORMINV(RAND(),$M$1,$K$1))+($F$1*(1+$H$1)^$A18),0.1)-IF(BI17&lt;=0.1,IF(BI17=0.1,0.005,0.0001+(0.1-BI17)),0)</f>
        <v>148711.83597431943</v>
      </c>
      <c r="BJ18" s="19">
        <f t="shared" ref="BJ18:BJ43" ca="1" si="168">MAX(BJ17*(1+NORMINV(RAND(),$M$1,$K$1))+($F$1*(1+$H$1)^$A18),0.1)-IF(BJ17&lt;=0.1,IF(BJ17=0.1,0.005,0.0001+(0.1-BJ17)),0)</f>
        <v>706819.39441063616</v>
      </c>
      <c r="BK18" s="19">
        <f t="shared" ref="BK18:BK43" ca="1" si="169">MAX(BK17*(1+NORMINV(RAND(),$M$1,$K$1))+($F$1*(1+$H$1)^$A18),0.1)-IF(BK17&lt;=0.1,IF(BK17=0.1,0.005,0.0001+(0.1-BK17)),0)</f>
        <v>225759.92006652107</v>
      </c>
      <c r="BL18" s="19">
        <f t="shared" ref="BL18:BL43" ca="1" si="170">MAX(BL17*(1+NORMINV(RAND(),$M$1,$K$1))+($F$1*(1+$H$1)^$A18),0.1)-IF(BL17&lt;=0.1,IF(BL17=0.1,0.005,0.0001+(0.1-BL17)),0)</f>
        <v>247464.24226194152</v>
      </c>
      <c r="BM18" s="19">
        <f t="shared" ref="BM18:BM43" ca="1" si="171">MAX(BM17*(1+NORMINV(RAND(),$M$1,$K$1))+($F$1*(1+$H$1)^$A18),0.1)-IF(BM17&lt;=0.1,IF(BM17=0.1,0.005,0.0001+(0.1-BM17)),0)</f>
        <v>175352.92552330234</v>
      </c>
      <c r="BN18" s="19">
        <f t="shared" ca="1" si="108"/>
        <v>102391.13094091776</v>
      </c>
      <c r="BO18" s="19">
        <f t="shared" ca="1" si="106"/>
        <v>322388.83483473177</v>
      </c>
      <c r="BP18" s="19">
        <f t="shared" ca="1" si="106"/>
        <v>228002.00455116259</v>
      </c>
      <c r="BQ18" s="19">
        <f t="shared" ca="1" si="106"/>
        <v>244421.86535778648</v>
      </c>
      <c r="BR18" s="19">
        <f t="shared" ca="1" si="106"/>
        <v>238083.82718451004</v>
      </c>
      <c r="BS18" s="19">
        <f t="shared" ca="1" si="106"/>
        <v>172710.69340916214</v>
      </c>
      <c r="BT18" s="19">
        <f t="shared" ca="1" si="106"/>
        <v>108612.65006791866</v>
      </c>
      <c r="BU18" s="19">
        <f t="shared" ca="1" si="106"/>
        <v>216639.82668900077</v>
      </c>
      <c r="BV18" s="19">
        <f t="shared" ca="1" si="106"/>
        <v>98264.471621150195</v>
      </c>
      <c r="BW18" s="19">
        <f t="shared" ca="1" si="106"/>
        <v>223589.55183429728</v>
      </c>
      <c r="BX18" s="19">
        <f t="shared" ca="1" si="106"/>
        <v>582979.97895639983</v>
      </c>
      <c r="BY18" s="19">
        <f t="shared" ca="1" si="106"/>
        <v>278509.31058498856</v>
      </c>
      <c r="BZ18" s="19">
        <f t="shared" ca="1" si="106"/>
        <v>261987.86107654023</v>
      </c>
      <c r="CA18" s="19">
        <f t="shared" ca="1" si="106"/>
        <v>227476.7561721034</v>
      </c>
      <c r="CB18" s="19">
        <f t="shared" ca="1" si="106"/>
        <v>114613.03049809828</v>
      </c>
      <c r="CC18" s="19">
        <f t="shared" ca="1" si="106"/>
        <v>568918.11720442749</v>
      </c>
      <c r="CD18" s="19">
        <f t="shared" ca="1" si="106"/>
        <v>146241.67875433512</v>
      </c>
      <c r="CE18" s="19">
        <f t="shared" ca="1" si="106"/>
        <v>231654.67306650346</v>
      </c>
      <c r="CF18" s="19">
        <f t="shared" ca="1" si="106"/>
        <v>364671.55222368118</v>
      </c>
      <c r="CG18" s="19">
        <f t="shared" ca="1" si="106"/>
        <v>292033.62494124926</v>
      </c>
      <c r="CH18" s="19">
        <f t="shared" ca="1" si="106"/>
        <v>160485.20318966263</v>
      </c>
      <c r="CI18" s="19">
        <f t="shared" ca="1" si="106"/>
        <v>279455.60111127957</v>
      </c>
      <c r="CJ18" s="19">
        <f t="shared" ca="1" si="106"/>
        <v>280197.05166745943</v>
      </c>
      <c r="CK18" s="19">
        <f t="shared" ca="1" si="106"/>
        <v>359777.78664486919</v>
      </c>
      <c r="CL18" s="19">
        <f t="shared" ca="1" si="106"/>
        <v>420372.49240740272</v>
      </c>
      <c r="CM18" s="19">
        <f t="shared" ca="1" si="106"/>
        <v>168371.68347447412</v>
      </c>
      <c r="CN18" s="19">
        <f t="shared" ca="1" si="106"/>
        <v>241375.32912815863</v>
      </c>
      <c r="CO18" s="19">
        <f t="shared" ca="1" si="106"/>
        <v>161191.43132647232</v>
      </c>
      <c r="CP18" s="19">
        <f t="shared" ca="1" si="106"/>
        <v>153218.00995675975</v>
      </c>
      <c r="CQ18" s="19">
        <f t="shared" ca="1" si="106"/>
        <v>236227.629813159</v>
      </c>
      <c r="CR18" s="19">
        <f t="shared" ca="1" si="106"/>
        <v>87358.476108937946</v>
      </c>
      <c r="CS18" s="19">
        <f t="shared" ca="1" si="106"/>
        <v>200119.23343160839</v>
      </c>
      <c r="CT18" s="19">
        <f t="shared" ca="1" si="106"/>
        <v>177939.02820492224</v>
      </c>
      <c r="CU18" s="19">
        <f t="shared" ca="1" si="106"/>
        <v>292030.50819983991</v>
      </c>
      <c r="CV18" s="19">
        <f t="shared" ca="1" si="106"/>
        <v>153017.98372630918</v>
      </c>
      <c r="CW18" s="19">
        <f t="shared" ca="1" si="106"/>
        <v>227670.02954205609</v>
      </c>
      <c r="CX18" s="18">
        <f ca="1">'Black Portfolio simulation'!CY18</f>
        <v>96929.750641919556</v>
      </c>
      <c r="CY18" s="18">
        <f ca="1">'Black Portfolio simulation'!CZ18</f>
        <v>268958.08640562481</v>
      </c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</row>
    <row r="19" spans="1:1001" x14ac:dyDescent="0.25">
      <c r="A19" s="18">
        <v>16</v>
      </c>
      <c r="B19" s="19">
        <f t="shared" ca="1" si="107"/>
        <v>779083.78097594925</v>
      </c>
      <c r="C19" s="19">
        <f t="shared" ca="1" si="109"/>
        <v>242227.4832129179</v>
      </c>
      <c r="D19" s="19">
        <f t="shared" ca="1" si="110"/>
        <v>200920.93563087337</v>
      </c>
      <c r="E19" s="19">
        <f t="shared" ca="1" si="111"/>
        <v>91104.32987190914</v>
      </c>
      <c r="F19" s="19">
        <f t="shared" ca="1" si="112"/>
        <v>210151.23144055592</v>
      </c>
      <c r="G19" s="19">
        <f t="shared" ca="1" si="113"/>
        <v>295122.51652905776</v>
      </c>
      <c r="H19" s="19">
        <f t="shared" ca="1" si="114"/>
        <v>248090.62439536973</v>
      </c>
      <c r="I19" s="19">
        <f t="shared" ca="1" si="115"/>
        <v>388140.17698102782</v>
      </c>
      <c r="J19" s="19">
        <f t="shared" ca="1" si="116"/>
        <v>609566.63340207294</v>
      </c>
      <c r="K19" s="19">
        <f t="shared" ca="1" si="117"/>
        <v>57296.562349428728</v>
      </c>
      <c r="L19" s="19">
        <f t="shared" ca="1" si="118"/>
        <v>226092.92085620546</v>
      </c>
      <c r="M19" s="19">
        <f t="shared" ca="1" si="119"/>
        <v>243827.15721946108</v>
      </c>
      <c r="N19" s="19">
        <f t="shared" ca="1" si="120"/>
        <v>275432.3813604645</v>
      </c>
      <c r="O19" s="19">
        <f t="shared" ca="1" si="121"/>
        <v>883330.96861599351</v>
      </c>
      <c r="P19" s="19">
        <f t="shared" ca="1" si="122"/>
        <v>260444.27499967668</v>
      </c>
      <c r="Q19" s="19">
        <f t="shared" ca="1" si="123"/>
        <v>150723.63018607144</v>
      </c>
      <c r="R19" s="19">
        <f t="shared" ca="1" si="124"/>
        <v>280600.2716460115</v>
      </c>
      <c r="S19" s="19">
        <f t="shared" ca="1" si="125"/>
        <v>274267.79276415851</v>
      </c>
      <c r="T19" s="19">
        <f t="shared" ca="1" si="126"/>
        <v>277125.52704819408</v>
      </c>
      <c r="U19" s="19">
        <f t="shared" ca="1" si="127"/>
        <v>316413.45090983046</v>
      </c>
      <c r="V19" s="19">
        <f t="shared" ca="1" si="128"/>
        <v>111483.41465401978</v>
      </c>
      <c r="W19" s="19">
        <f t="shared" ca="1" si="129"/>
        <v>277857.87206813315</v>
      </c>
      <c r="X19" s="19">
        <f t="shared" ca="1" si="130"/>
        <v>240267.48823815741</v>
      </c>
      <c r="Y19" s="19">
        <f t="shared" ca="1" si="131"/>
        <v>114783.28668388887</v>
      </c>
      <c r="Z19" s="19">
        <f t="shared" ca="1" si="132"/>
        <v>149794.13340084368</v>
      </c>
      <c r="AA19" s="19">
        <f t="shared" ca="1" si="133"/>
        <v>326404.51497268217</v>
      </c>
      <c r="AB19" s="19">
        <f t="shared" ca="1" si="134"/>
        <v>478978.71582158649</v>
      </c>
      <c r="AC19" s="19">
        <f t="shared" ca="1" si="135"/>
        <v>183092.08811464344</v>
      </c>
      <c r="AD19" s="19">
        <f t="shared" ca="1" si="136"/>
        <v>232089.79400945856</v>
      </c>
      <c r="AE19" s="19">
        <f t="shared" ca="1" si="137"/>
        <v>166495.49278610709</v>
      </c>
      <c r="AF19" s="19">
        <f t="shared" ca="1" si="138"/>
        <v>169868.86900982528</v>
      </c>
      <c r="AG19" s="19">
        <f t="shared" ca="1" si="139"/>
        <v>490100.58288905484</v>
      </c>
      <c r="AH19" s="19">
        <f t="shared" ca="1" si="140"/>
        <v>579777.85542138095</v>
      </c>
      <c r="AI19" s="19">
        <f t="shared" ca="1" si="141"/>
        <v>87244.398417496443</v>
      </c>
      <c r="AJ19" s="19">
        <f t="shared" ca="1" si="142"/>
        <v>166089.40274345782</v>
      </c>
      <c r="AK19" s="19">
        <f t="shared" ca="1" si="143"/>
        <v>235939.73906135335</v>
      </c>
      <c r="AL19" s="19">
        <f t="shared" ca="1" si="144"/>
        <v>253290.83545699724</v>
      </c>
      <c r="AM19" s="19">
        <f t="shared" ca="1" si="145"/>
        <v>128324.38729142127</v>
      </c>
      <c r="AN19" s="19">
        <f t="shared" ca="1" si="146"/>
        <v>387404.19701037009</v>
      </c>
      <c r="AO19" s="19">
        <f t="shared" ca="1" si="147"/>
        <v>247600.52376898134</v>
      </c>
      <c r="AP19" s="19">
        <f t="shared" ca="1" si="148"/>
        <v>315284.58107354486</v>
      </c>
      <c r="AQ19" s="19">
        <f t="shared" ca="1" si="149"/>
        <v>239667.4090279254</v>
      </c>
      <c r="AR19" s="19">
        <f t="shared" ca="1" si="150"/>
        <v>209681.51138329218</v>
      </c>
      <c r="AS19" s="19">
        <f t="shared" ca="1" si="151"/>
        <v>389408.80889623519</v>
      </c>
      <c r="AT19" s="19">
        <f t="shared" ca="1" si="152"/>
        <v>346627.40738517983</v>
      </c>
      <c r="AU19" s="19">
        <f t="shared" ca="1" si="153"/>
        <v>781469.74383309123</v>
      </c>
      <c r="AV19" s="19">
        <f t="shared" ca="1" si="154"/>
        <v>260798.69061260851</v>
      </c>
      <c r="AW19" s="19">
        <f t="shared" ca="1" si="155"/>
        <v>205625.09533837863</v>
      </c>
      <c r="AX19" s="19">
        <f t="shared" ca="1" si="156"/>
        <v>188083.6299999445</v>
      </c>
      <c r="AY19" s="19">
        <f t="shared" ca="1" si="157"/>
        <v>401435.3611977729</v>
      </c>
      <c r="AZ19" s="19">
        <f t="shared" ca="1" si="158"/>
        <v>359534.68874987145</v>
      </c>
      <c r="BA19" s="19">
        <f t="shared" ca="1" si="159"/>
        <v>112616.39716657449</v>
      </c>
      <c r="BB19" s="19">
        <f t="shared" ca="1" si="160"/>
        <v>223726.19888801206</v>
      </c>
      <c r="BC19" s="19">
        <f t="shared" ca="1" si="161"/>
        <v>375296.61825418886</v>
      </c>
      <c r="BD19" s="19">
        <f t="shared" ca="1" si="162"/>
        <v>302085.44191344909</v>
      </c>
      <c r="BE19" s="19">
        <f t="shared" ca="1" si="163"/>
        <v>370434.80191377719</v>
      </c>
      <c r="BF19" s="19">
        <f t="shared" ca="1" si="164"/>
        <v>218333.08825570127</v>
      </c>
      <c r="BG19" s="19">
        <f t="shared" ca="1" si="165"/>
        <v>291574.94348953565</v>
      </c>
      <c r="BH19" s="19">
        <f t="shared" ca="1" si="166"/>
        <v>283089.44592825393</v>
      </c>
      <c r="BI19" s="19">
        <f t="shared" ca="1" si="167"/>
        <v>184766.76800857787</v>
      </c>
      <c r="BJ19" s="19">
        <f t="shared" ca="1" si="168"/>
        <v>897405.62816432049</v>
      </c>
      <c r="BK19" s="19">
        <f t="shared" ca="1" si="169"/>
        <v>248997.85482245695</v>
      </c>
      <c r="BL19" s="19">
        <f t="shared" ca="1" si="170"/>
        <v>270727.02605970978</v>
      </c>
      <c r="BM19" s="19">
        <f t="shared" ca="1" si="171"/>
        <v>227103.10048957897</v>
      </c>
      <c r="BN19" s="19">
        <f t="shared" ca="1" si="108"/>
        <v>113177.83482517736</v>
      </c>
      <c r="BO19" s="19">
        <f t="shared" ca="1" si="106"/>
        <v>231105.32790227217</v>
      </c>
      <c r="BP19" s="19">
        <f t="shared" ca="1" si="106"/>
        <v>230821.72266145679</v>
      </c>
      <c r="BQ19" s="19">
        <f t="shared" ca="1" si="106"/>
        <v>302402.07063599775</v>
      </c>
      <c r="BR19" s="19">
        <f t="shared" ca="1" si="106"/>
        <v>264213.52692512947</v>
      </c>
      <c r="BS19" s="19">
        <f t="shared" ca="1" si="106"/>
        <v>227194.77543471652</v>
      </c>
      <c r="BT19" s="19">
        <f t="shared" ca="1" si="106"/>
        <v>162445.20324011895</v>
      </c>
      <c r="BU19" s="19">
        <f t="shared" ca="1" si="106"/>
        <v>300322.93940662604</v>
      </c>
      <c r="BV19" s="19">
        <f t="shared" ca="1" si="106"/>
        <v>109616.96673725365</v>
      </c>
      <c r="BW19" s="19">
        <f t="shared" ca="1" si="106"/>
        <v>184764.46092561627</v>
      </c>
      <c r="BX19" s="19">
        <f t="shared" ca="1" si="106"/>
        <v>851602.57723452547</v>
      </c>
      <c r="BY19" s="19">
        <f t="shared" ca="1" si="106"/>
        <v>225079.61294304638</v>
      </c>
      <c r="BZ19" s="19">
        <f t="shared" ca="1" si="106"/>
        <v>300456.08248154685</v>
      </c>
      <c r="CA19" s="19">
        <f t="shared" ca="1" si="106"/>
        <v>292368.69769342121</v>
      </c>
      <c r="CB19" s="19">
        <f t="shared" ca="1" si="106"/>
        <v>127369.06291004349</v>
      </c>
      <c r="CC19" s="19">
        <f t="shared" ca="1" si="106"/>
        <v>675360.51625213784</v>
      </c>
      <c r="CD19" s="19">
        <f t="shared" ca="1" si="106"/>
        <v>150501.33894140561</v>
      </c>
      <c r="CE19" s="19">
        <f t="shared" ca="1" si="106"/>
        <v>357892.54190354538</v>
      </c>
      <c r="CF19" s="19">
        <f t="shared" ca="1" si="106"/>
        <v>333112.29566174245</v>
      </c>
      <c r="CG19" s="19">
        <f t="shared" ca="1" si="106"/>
        <v>399004.16041601769</v>
      </c>
      <c r="CH19" s="19">
        <f t="shared" ca="1" si="106"/>
        <v>185727.02854993724</v>
      </c>
      <c r="CI19" s="19">
        <f t="shared" ca="1" si="106"/>
        <v>351417.65127359581</v>
      </c>
      <c r="CJ19" s="19">
        <f t="shared" ca="1" si="106"/>
        <v>318388.48096100159</v>
      </c>
      <c r="CK19" s="19">
        <f t="shared" ca="1" si="106"/>
        <v>430312.42898521811</v>
      </c>
      <c r="CL19" s="19">
        <f t="shared" ca="1" si="106"/>
        <v>552045.50591854751</v>
      </c>
      <c r="CM19" s="19">
        <f t="shared" ca="1" si="106"/>
        <v>180168.55920891714</v>
      </c>
      <c r="CN19" s="19">
        <f t="shared" ca="1" si="106"/>
        <v>273397.38684477762</v>
      </c>
      <c r="CO19" s="19">
        <f t="shared" ca="1" si="106"/>
        <v>163040.18386867485</v>
      </c>
      <c r="CP19" s="19">
        <f t="shared" ca="1" si="106"/>
        <v>162358.92761721121</v>
      </c>
      <c r="CQ19" s="19">
        <f t="shared" ca="1" si="106"/>
        <v>283200.3620653837</v>
      </c>
      <c r="CR19" s="19">
        <f t="shared" ca="1" si="106"/>
        <v>123388.42415277252</v>
      </c>
      <c r="CS19" s="19">
        <f t="shared" ca="1" si="106"/>
        <v>207044.34608584724</v>
      </c>
      <c r="CT19" s="19">
        <f t="shared" ca="1" si="106"/>
        <v>213738.19082717542</v>
      </c>
      <c r="CU19" s="19">
        <f t="shared" ca="1" si="106"/>
        <v>420273.25433458865</v>
      </c>
      <c r="CV19" s="19">
        <f t="shared" ca="1" si="106"/>
        <v>172608.43942460738</v>
      </c>
      <c r="CW19" s="19">
        <f t="shared" ca="1" si="106"/>
        <v>234489.00578727399</v>
      </c>
      <c r="CX19" s="18">
        <f ca="1">'Black Portfolio simulation'!CY19</f>
        <v>90241.808066871919</v>
      </c>
      <c r="CY19" s="18">
        <f ca="1">'Black Portfolio simulation'!CZ19</f>
        <v>365772.65483933338</v>
      </c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1" x14ac:dyDescent="0.25">
      <c r="A20" s="18">
        <v>17</v>
      </c>
      <c r="B20" s="19">
        <f t="shared" ca="1" si="107"/>
        <v>772985.4128850596</v>
      </c>
      <c r="C20" s="19">
        <f t="shared" ca="1" si="109"/>
        <v>325086.16025438299</v>
      </c>
      <c r="D20" s="19">
        <f t="shared" ca="1" si="110"/>
        <v>234248.86629433668</v>
      </c>
      <c r="E20" s="19">
        <f t="shared" ca="1" si="111"/>
        <v>127202.39652841582</v>
      </c>
      <c r="F20" s="19">
        <f t="shared" ca="1" si="112"/>
        <v>227332.98356471414</v>
      </c>
      <c r="G20" s="19">
        <f t="shared" ca="1" si="113"/>
        <v>374752.58048566448</v>
      </c>
      <c r="H20" s="19">
        <f t="shared" ca="1" si="114"/>
        <v>254066.43936141895</v>
      </c>
      <c r="I20" s="19">
        <f t="shared" ca="1" si="115"/>
        <v>363808.68246091914</v>
      </c>
      <c r="J20" s="19">
        <f t="shared" ca="1" si="116"/>
        <v>775878.27886363049</v>
      </c>
      <c r="K20" s="19">
        <f t="shared" ca="1" si="117"/>
        <v>70014.37301363927</v>
      </c>
      <c r="L20" s="19">
        <f t="shared" ca="1" si="118"/>
        <v>192093.05388194718</v>
      </c>
      <c r="M20" s="19">
        <f t="shared" ca="1" si="119"/>
        <v>223869.41003861671</v>
      </c>
      <c r="N20" s="19">
        <f t="shared" ca="1" si="120"/>
        <v>211428.1547220131</v>
      </c>
      <c r="O20" s="19">
        <f t="shared" ca="1" si="121"/>
        <v>1004016.5165482697</v>
      </c>
      <c r="P20" s="19">
        <f t="shared" ca="1" si="122"/>
        <v>219878.29530573168</v>
      </c>
      <c r="Q20" s="19">
        <f t="shared" ca="1" si="123"/>
        <v>165400.41626072384</v>
      </c>
      <c r="R20" s="19">
        <f t="shared" ca="1" si="124"/>
        <v>365101.94089342025</v>
      </c>
      <c r="S20" s="19">
        <f t="shared" ca="1" si="125"/>
        <v>409394.22845799779</v>
      </c>
      <c r="T20" s="19">
        <f t="shared" ca="1" si="126"/>
        <v>341918.18727711262</v>
      </c>
      <c r="U20" s="19">
        <f t="shared" ca="1" si="127"/>
        <v>374317.58274906361</v>
      </c>
      <c r="V20" s="19">
        <f t="shared" ca="1" si="128"/>
        <v>154282.63292994315</v>
      </c>
      <c r="W20" s="19">
        <f t="shared" ca="1" si="129"/>
        <v>347097.38140726223</v>
      </c>
      <c r="X20" s="19">
        <f t="shared" ca="1" si="130"/>
        <v>336117.49200485932</v>
      </c>
      <c r="Y20" s="19">
        <f t="shared" ca="1" si="131"/>
        <v>122394.01508322042</v>
      </c>
      <c r="Z20" s="19">
        <f t="shared" ca="1" si="132"/>
        <v>190448.53673380133</v>
      </c>
      <c r="AA20" s="19">
        <f t="shared" ca="1" si="133"/>
        <v>347702.41627431544</v>
      </c>
      <c r="AB20" s="19">
        <f t="shared" ca="1" si="134"/>
        <v>517611.97391487093</v>
      </c>
      <c r="AC20" s="19">
        <f t="shared" ca="1" si="135"/>
        <v>179734.67532002981</v>
      </c>
      <c r="AD20" s="19">
        <f t="shared" ca="1" si="136"/>
        <v>279207.20949771744</v>
      </c>
      <c r="AE20" s="19">
        <f t="shared" ca="1" si="137"/>
        <v>239915.62584284344</v>
      </c>
      <c r="AF20" s="19">
        <f t="shared" ca="1" si="138"/>
        <v>225337.43889495396</v>
      </c>
      <c r="AG20" s="19">
        <f t="shared" ca="1" si="139"/>
        <v>558899.14030787488</v>
      </c>
      <c r="AH20" s="19">
        <f t="shared" ca="1" si="140"/>
        <v>617936.61454585881</v>
      </c>
      <c r="AI20" s="19">
        <f t="shared" ca="1" si="141"/>
        <v>103567.98576663078</v>
      </c>
      <c r="AJ20" s="19">
        <f t="shared" ca="1" si="142"/>
        <v>211013.8406595425</v>
      </c>
      <c r="AK20" s="19">
        <f t="shared" ca="1" si="143"/>
        <v>261076.44462417439</v>
      </c>
      <c r="AL20" s="19">
        <f t="shared" ca="1" si="144"/>
        <v>294599.74282620091</v>
      </c>
      <c r="AM20" s="19">
        <f t="shared" ca="1" si="145"/>
        <v>178807.20939681763</v>
      </c>
      <c r="AN20" s="19">
        <f t="shared" ca="1" si="146"/>
        <v>478497.4247999629</v>
      </c>
      <c r="AO20" s="19">
        <f t="shared" ca="1" si="147"/>
        <v>375300.27553710365</v>
      </c>
      <c r="AP20" s="19">
        <f t="shared" ca="1" si="148"/>
        <v>393136.22015457583</v>
      </c>
      <c r="AQ20" s="19">
        <f t="shared" ca="1" si="149"/>
        <v>296855.27078355843</v>
      </c>
      <c r="AR20" s="19">
        <f t="shared" ca="1" si="150"/>
        <v>201393.45872947181</v>
      </c>
      <c r="AS20" s="19">
        <f t="shared" ca="1" si="151"/>
        <v>407759.50477639533</v>
      </c>
      <c r="AT20" s="19">
        <f t="shared" ca="1" si="152"/>
        <v>427802.83905993856</v>
      </c>
      <c r="AU20" s="19">
        <f t="shared" ca="1" si="153"/>
        <v>760230.99265545502</v>
      </c>
      <c r="AV20" s="19">
        <f t="shared" ca="1" si="154"/>
        <v>263856.34047622082</v>
      </c>
      <c r="AW20" s="19">
        <f t="shared" ca="1" si="155"/>
        <v>155772.31048138114</v>
      </c>
      <c r="AX20" s="19">
        <f t="shared" ca="1" si="156"/>
        <v>200422.9022589126</v>
      </c>
      <c r="AY20" s="19">
        <f t="shared" ca="1" si="157"/>
        <v>439153.91987290932</v>
      </c>
      <c r="AZ20" s="19">
        <f t="shared" ca="1" si="158"/>
        <v>435896.98210353527</v>
      </c>
      <c r="BA20" s="19">
        <f t="shared" ca="1" si="159"/>
        <v>132394.08557731396</v>
      </c>
      <c r="BB20" s="19">
        <f t="shared" ca="1" si="160"/>
        <v>310285.19431702985</v>
      </c>
      <c r="BC20" s="19">
        <f t="shared" ca="1" si="161"/>
        <v>412061.29137772735</v>
      </c>
      <c r="BD20" s="19">
        <f t="shared" ca="1" si="162"/>
        <v>203885.27612538534</v>
      </c>
      <c r="BE20" s="19">
        <f t="shared" ca="1" si="163"/>
        <v>599069.56339844805</v>
      </c>
      <c r="BF20" s="19">
        <f t="shared" ca="1" si="164"/>
        <v>248288.81120668942</v>
      </c>
      <c r="BG20" s="19">
        <f t="shared" ca="1" si="165"/>
        <v>402725.61334736744</v>
      </c>
      <c r="BH20" s="19">
        <f t="shared" ca="1" si="166"/>
        <v>354257.33413033216</v>
      </c>
      <c r="BI20" s="19">
        <f t="shared" ca="1" si="167"/>
        <v>221211.93223383412</v>
      </c>
      <c r="BJ20" s="19">
        <f t="shared" ca="1" si="168"/>
        <v>852873.54211308283</v>
      </c>
      <c r="BK20" s="19">
        <f t="shared" ca="1" si="169"/>
        <v>300071.83857342566</v>
      </c>
      <c r="BL20" s="19">
        <f t="shared" ca="1" si="170"/>
        <v>355879.90691104531</v>
      </c>
      <c r="BM20" s="19">
        <f t="shared" ca="1" si="171"/>
        <v>270282.55393099732</v>
      </c>
      <c r="BN20" s="19">
        <f t="shared" ca="1" si="108"/>
        <v>116628.96703414602</v>
      </c>
      <c r="BO20" s="19">
        <f t="shared" ca="1" si="106"/>
        <v>337986.99299057695</v>
      </c>
      <c r="BP20" s="19">
        <f t="shared" ca="1" si="106"/>
        <v>287611.72136638104</v>
      </c>
      <c r="BQ20" s="19">
        <f t="shared" ca="1" si="106"/>
        <v>394119.23631833651</v>
      </c>
      <c r="BR20" s="19">
        <f t="shared" ca="1" si="106"/>
        <v>363062.78207291558</v>
      </c>
      <c r="BS20" s="19">
        <f t="shared" ca="1" si="106"/>
        <v>330138.35506243957</v>
      </c>
      <c r="BT20" s="19">
        <f t="shared" ca="1" si="106"/>
        <v>172099.60484636147</v>
      </c>
      <c r="BU20" s="19">
        <f t="shared" ca="1" si="106"/>
        <v>303952.81354804739</v>
      </c>
      <c r="BV20" s="19">
        <f t="shared" ca="1" si="106"/>
        <v>115714.06118959468</v>
      </c>
      <c r="BW20" s="19">
        <f t="shared" ca="1" si="106"/>
        <v>259089.28789429399</v>
      </c>
      <c r="BX20" s="19">
        <f t="shared" ca="1" si="106"/>
        <v>1114235.9245612642</v>
      </c>
      <c r="BY20" s="19">
        <f t="shared" ca="1" si="106"/>
        <v>267034.74725500436</v>
      </c>
      <c r="BZ20" s="19">
        <f t="shared" ca="1" si="106"/>
        <v>365914.24653150653</v>
      </c>
      <c r="CA20" s="19">
        <f t="shared" ca="1" si="106"/>
        <v>260016.00154316219</v>
      </c>
      <c r="CB20" s="19">
        <f t="shared" ca="1" si="106"/>
        <v>119405.9024173279</v>
      </c>
      <c r="CC20" s="19">
        <f t="shared" ca="1" si="106"/>
        <v>896946.59469284606</v>
      </c>
      <c r="CD20" s="19">
        <f t="shared" ca="1" si="106"/>
        <v>193738.94954023056</v>
      </c>
      <c r="CE20" s="19">
        <f t="shared" ca="1" si="106"/>
        <v>337465.90858975053</v>
      </c>
      <c r="CF20" s="19">
        <f t="shared" ca="1" si="106"/>
        <v>445208.43737239722</v>
      </c>
      <c r="CG20" s="19">
        <f t="shared" ca="1" si="106"/>
        <v>483040.39859692421</v>
      </c>
      <c r="CH20" s="19">
        <f t="shared" ca="1" si="106"/>
        <v>277820.5244454139</v>
      </c>
      <c r="CI20" s="19">
        <f t="shared" ca="1" si="106"/>
        <v>460630.56197513681</v>
      </c>
      <c r="CJ20" s="19">
        <f t="shared" ca="1" si="106"/>
        <v>373372.13731161365</v>
      </c>
      <c r="CK20" s="19">
        <f t="shared" ca="1" si="106"/>
        <v>512710.95330906584</v>
      </c>
      <c r="CL20" s="19">
        <f t="shared" ca="1" si="106"/>
        <v>538194.62435224489</v>
      </c>
      <c r="CM20" s="19">
        <f t="shared" ca="1" si="106"/>
        <v>237382.95090094689</v>
      </c>
      <c r="CN20" s="19">
        <f t="shared" ca="1" si="106"/>
        <v>312279.90747316671</v>
      </c>
      <c r="CO20" s="19">
        <f t="shared" ca="1" si="106"/>
        <v>133982.87122501651</v>
      </c>
      <c r="CP20" s="19">
        <f t="shared" ca="1" si="106"/>
        <v>195230.37333756668</v>
      </c>
      <c r="CQ20" s="19">
        <f t="shared" ca="1" si="106"/>
        <v>393420.21903882525</v>
      </c>
      <c r="CR20" s="19">
        <f t="shared" ca="1" si="106"/>
        <v>145861.87125221797</v>
      </c>
      <c r="CS20" s="19">
        <f t="shared" ca="1" si="106"/>
        <v>173641.91103624812</v>
      </c>
      <c r="CT20" s="19">
        <f t="shared" ca="1" si="106"/>
        <v>309232.79341255454</v>
      </c>
      <c r="CU20" s="19">
        <f t="shared" ca="1" si="106"/>
        <v>501321.45462768927</v>
      </c>
      <c r="CV20" s="19">
        <f t="shared" ca="1" si="106"/>
        <v>227270.26937762601</v>
      </c>
      <c r="CW20" s="19">
        <f t="shared" ca="1" si="106"/>
        <v>342864.69805533852</v>
      </c>
      <c r="CX20" s="18">
        <f ca="1">'Black Portfolio simulation'!CY20</f>
        <v>100036.13591906909</v>
      </c>
      <c r="CY20" s="18">
        <f ca="1">'Black Portfolio simulation'!CZ20</f>
        <v>403976.5002164187</v>
      </c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</row>
    <row r="21" spans="1:1001" x14ac:dyDescent="0.25">
      <c r="A21" s="18">
        <v>18</v>
      </c>
      <c r="B21" s="19">
        <f t="shared" ca="1" si="107"/>
        <v>804413.32052053534</v>
      </c>
      <c r="C21" s="19">
        <f t="shared" ca="1" si="109"/>
        <v>359407.06910782767</v>
      </c>
      <c r="D21" s="19">
        <f t="shared" ca="1" si="110"/>
        <v>291537.21382797364</v>
      </c>
      <c r="E21" s="19">
        <f t="shared" ca="1" si="111"/>
        <v>161100.44285162073</v>
      </c>
      <c r="F21" s="19">
        <f t="shared" ca="1" si="112"/>
        <v>241254.46877203777</v>
      </c>
      <c r="G21" s="19">
        <f t="shared" ca="1" si="113"/>
        <v>405843.69355605333</v>
      </c>
      <c r="H21" s="19">
        <f t="shared" ca="1" si="114"/>
        <v>339826.09053479717</v>
      </c>
      <c r="I21" s="19">
        <f t="shared" ca="1" si="115"/>
        <v>338023.85917167692</v>
      </c>
      <c r="J21" s="19">
        <f t="shared" ca="1" si="116"/>
        <v>961950.09088574839</v>
      </c>
      <c r="K21" s="19">
        <f t="shared" ca="1" si="117"/>
        <v>73776.866245350058</v>
      </c>
      <c r="L21" s="19">
        <f t="shared" ca="1" si="118"/>
        <v>218099.02429784051</v>
      </c>
      <c r="M21" s="19">
        <f t="shared" ca="1" si="119"/>
        <v>324091.63754362619</v>
      </c>
      <c r="N21" s="19">
        <f t="shared" ca="1" si="120"/>
        <v>268304.54731332243</v>
      </c>
      <c r="O21" s="19">
        <f t="shared" ca="1" si="121"/>
        <v>1268816.9897527527</v>
      </c>
      <c r="P21" s="19">
        <f t="shared" ca="1" si="122"/>
        <v>260645.24760914306</v>
      </c>
      <c r="Q21" s="19">
        <f t="shared" ca="1" si="123"/>
        <v>201742.65118721465</v>
      </c>
      <c r="R21" s="19">
        <f t="shared" ca="1" si="124"/>
        <v>393022.45093613409</v>
      </c>
      <c r="S21" s="19">
        <f t="shared" ca="1" si="125"/>
        <v>405788.67013750371</v>
      </c>
      <c r="T21" s="19">
        <f t="shared" ca="1" si="126"/>
        <v>275823.28924967599</v>
      </c>
      <c r="U21" s="19">
        <f t="shared" ca="1" si="127"/>
        <v>411421.12717071187</v>
      </c>
      <c r="V21" s="19">
        <f t="shared" ca="1" si="128"/>
        <v>199873.09873826598</v>
      </c>
      <c r="W21" s="19">
        <f t="shared" ca="1" si="129"/>
        <v>504390.49875515007</v>
      </c>
      <c r="X21" s="19">
        <f t="shared" ca="1" si="130"/>
        <v>476849.9741443005</v>
      </c>
      <c r="Y21" s="19">
        <f t="shared" ca="1" si="131"/>
        <v>162219.32889664962</v>
      </c>
      <c r="Z21" s="19">
        <f t="shared" ca="1" si="132"/>
        <v>200714.58330831255</v>
      </c>
      <c r="AA21" s="19">
        <f t="shared" ca="1" si="133"/>
        <v>491571.38733757421</v>
      </c>
      <c r="AB21" s="19">
        <f t="shared" ca="1" si="134"/>
        <v>791742.52620489779</v>
      </c>
      <c r="AC21" s="19">
        <f t="shared" ca="1" si="135"/>
        <v>243719.87614900791</v>
      </c>
      <c r="AD21" s="19">
        <f t="shared" ca="1" si="136"/>
        <v>278315.10916547634</v>
      </c>
      <c r="AE21" s="19">
        <f t="shared" ca="1" si="137"/>
        <v>273838.0717757268</v>
      </c>
      <c r="AF21" s="19">
        <f t="shared" ca="1" si="138"/>
        <v>298453.34784047416</v>
      </c>
      <c r="AG21" s="19">
        <f t="shared" ca="1" si="139"/>
        <v>594837.4694661051</v>
      </c>
      <c r="AH21" s="19">
        <f t="shared" ca="1" si="140"/>
        <v>660773.85183630441</v>
      </c>
      <c r="AI21" s="19">
        <f t="shared" ca="1" si="141"/>
        <v>140744.2576108058</v>
      </c>
      <c r="AJ21" s="19">
        <f t="shared" ca="1" si="142"/>
        <v>317111.88216902356</v>
      </c>
      <c r="AK21" s="19">
        <f t="shared" ca="1" si="143"/>
        <v>246973.11755449002</v>
      </c>
      <c r="AL21" s="19">
        <f t="shared" ca="1" si="144"/>
        <v>322071.67168834381</v>
      </c>
      <c r="AM21" s="19">
        <f t="shared" ca="1" si="145"/>
        <v>166432.92510786353</v>
      </c>
      <c r="AN21" s="19">
        <f t="shared" ca="1" si="146"/>
        <v>581312.19931581989</v>
      </c>
      <c r="AO21" s="19">
        <f t="shared" ca="1" si="147"/>
        <v>499595.37714907958</v>
      </c>
      <c r="AP21" s="19">
        <f t="shared" ca="1" si="148"/>
        <v>317411.1358349662</v>
      </c>
      <c r="AQ21" s="19">
        <f t="shared" ca="1" si="149"/>
        <v>229076.53600756364</v>
      </c>
      <c r="AR21" s="19">
        <f t="shared" ca="1" si="150"/>
        <v>204485.22322604796</v>
      </c>
      <c r="AS21" s="19">
        <f t="shared" ca="1" si="151"/>
        <v>497827.63605263323</v>
      </c>
      <c r="AT21" s="19">
        <f t="shared" ca="1" si="152"/>
        <v>611491.37156532309</v>
      </c>
      <c r="AU21" s="19">
        <f t="shared" ca="1" si="153"/>
        <v>865431.26202335069</v>
      </c>
      <c r="AV21" s="19">
        <f t="shared" ca="1" si="154"/>
        <v>387921.8529978079</v>
      </c>
      <c r="AW21" s="19">
        <f t="shared" ca="1" si="155"/>
        <v>179666.80411787305</v>
      </c>
      <c r="AX21" s="19">
        <f t="shared" ca="1" si="156"/>
        <v>293711.28619164496</v>
      </c>
      <c r="AY21" s="19">
        <f t="shared" ca="1" si="157"/>
        <v>505030.68973843555</v>
      </c>
      <c r="AZ21" s="19">
        <f t="shared" ca="1" si="158"/>
        <v>490534.94810604508</v>
      </c>
      <c r="BA21" s="19">
        <f t="shared" ca="1" si="159"/>
        <v>97749.016493990566</v>
      </c>
      <c r="BB21" s="19">
        <f t="shared" ca="1" si="160"/>
        <v>312991.1099949053</v>
      </c>
      <c r="BC21" s="19">
        <f t="shared" ca="1" si="161"/>
        <v>362132.30830422987</v>
      </c>
      <c r="BD21" s="19">
        <f t="shared" ca="1" si="162"/>
        <v>240910.89620398852</v>
      </c>
      <c r="BE21" s="19">
        <f t="shared" ca="1" si="163"/>
        <v>723895.12482987251</v>
      </c>
      <c r="BF21" s="19">
        <f t="shared" ca="1" si="164"/>
        <v>322184.13409838988</v>
      </c>
      <c r="BG21" s="19">
        <f t="shared" ca="1" si="165"/>
        <v>556648.79795455188</v>
      </c>
      <c r="BH21" s="19">
        <f t="shared" ca="1" si="166"/>
        <v>517789.84870968631</v>
      </c>
      <c r="BI21" s="19">
        <f t="shared" ca="1" si="167"/>
        <v>332339.12650696514</v>
      </c>
      <c r="BJ21" s="19">
        <f t="shared" ca="1" si="168"/>
        <v>1130785.4274139248</v>
      </c>
      <c r="BK21" s="19">
        <f t="shared" ca="1" si="169"/>
        <v>339606.42740063794</v>
      </c>
      <c r="BL21" s="19">
        <f t="shared" ca="1" si="170"/>
        <v>424272.09245346999</v>
      </c>
      <c r="BM21" s="19">
        <f t="shared" ca="1" si="171"/>
        <v>251643.98629635552</v>
      </c>
      <c r="BN21" s="19">
        <f t="shared" ca="1" si="108"/>
        <v>112685.07324516732</v>
      </c>
      <c r="BO21" s="19">
        <f t="shared" ca="1" si="106"/>
        <v>468125.43219890742</v>
      </c>
      <c r="BP21" s="19">
        <f t="shared" ca="1" si="106"/>
        <v>192174.12262904306</v>
      </c>
      <c r="BQ21" s="19">
        <f t="shared" ca="1" si="106"/>
        <v>463164.36507874873</v>
      </c>
      <c r="BR21" s="19">
        <f t="shared" ca="1" si="106"/>
        <v>451007.96747283096</v>
      </c>
      <c r="BS21" s="19">
        <f t="shared" ca="1" si="106"/>
        <v>323981.87976550695</v>
      </c>
      <c r="BT21" s="19">
        <f t="shared" ca="1" si="106"/>
        <v>157536.13818752358</v>
      </c>
      <c r="BU21" s="19">
        <f t="shared" ca="1" si="106"/>
        <v>274747.25083021616</v>
      </c>
      <c r="BV21" s="19">
        <f t="shared" ca="1" si="106"/>
        <v>112575.42449496692</v>
      </c>
      <c r="BW21" s="19">
        <f t="shared" ca="1" si="106"/>
        <v>241655.53102094977</v>
      </c>
      <c r="BX21" s="19">
        <f t="shared" ca="1" si="106"/>
        <v>1032265.6436675598</v>
      </c>
      <c r="BY21" s="19">
        <f t="shared" ref="BY21:BY43" ca="1" si="172">MAX(BY20*(1+NORMINV(RAND(),$M$1,$K$1))+($F$1*(1+$H$1)^$A21),0.1)-IF(BY20&lt;=0.1,IF(BY20=0.1,0.005,0.0001+(0.1-BY20)),0)</f>
        <v>259958.3290990612</v>
      </c>
      <c r="BZ21" s="19">
        <f t="shared" ref="BZ21:BZ43" ca="1" si="173">MAX(BZ20*(1+NORMINV(RAND(),$M$1,$K$1))+($F$1*(1+$H$1)^$A21),0.1)-IF(BZ20&lt;=0.1,IF(BZ20=0.1,0.005,0.0001+(0.1-BZ20)),0)</f>
        <v>409134.77944536804</v>
      </c>
      <c r="CA21" s="19">
        <f t="shared" ref="CA21:CA43" ca="1" si="174">MAX(CA20*(1+NORMINV(RAND(),$M$1,$K$1))+($F$1*(1+$H$1)^$A21),0.1)-IF(CA20&lt;=0.1,IF(CA20=0.1,0.005,0.0001+(0.1-CA20)),0)</f>
        <v>312406.75430531974</v>
      </c>
      <c r="CB21" s="19">
        <f t="shared" ref="CB21:CB43" ca="1" si="175">MAX(CB20*(1+NORMINV(RAND(),$M$1,$K$1))+($F$1*(1+$H$1)^$A21),0.1)-IF(CB20&lt;=0.1,IF(CB20=0.1,0.005,0.0001+(0.1-CB20)),0)</f>
        <v>146465.25846952558</v>
      </c>
      <c r="CC21" s="19">
        <f t="shared" ref="CC21:CC43" ca="1" si="176">MAX(CC20*(1+NORMINV(RAND(),$M$1,$K$1))+($F$1*(1+$H$1)^$A21),0.1)-IF(CC20&lt;=0.1,IF(CC20=0.1,0.005,0.0001+(0.1-CC20)),0)</f>
        <v>1035671.2787835344</v>
      </c>
      <c r="CD21" s="19">
        <f t="shared" ref="CD21:CD43" ca="1" si="177">MAX(CD20*(1+NORMINV(RAND(),$M$1,$K$1))+($F$1*(1+$H$1)^$A21),0.1)-IF(CD20&lt;=0.1,IF(CD20=0.1,0.005,0.0001+(0.1-CD20)),0)</f>
        <v>157070.53774448004</v>
      </c>
      <c r="CE21" s="19">
        <f t="shared" ref="CE21:CE43" ca="1" si="178">MAX(CE20*(1+NORMINV(RAND(),$M$1,$K$1))+($F$1*(1+$H$1)^$A21),0.1)-IF(CE20&lt;=0.1,IF(CE20=0.1,0.005,0.0001+(0.1-CE20)),0)</f>
        <v>447118.26339589368</v>
      </c>
      <c r="CF21" s="19">
        <f t="shared" ref="CF21:CF43" ca="1" si="179">MAX(CF20*(1+NORMINV(RAND(),$M$1,$K$1))+($F$1*(1+$H$1)^$A21),0.1)-IF(CF20&lt;=0.1,IF(CF20=0.1,0.005,0.0001+(0.1-CF20)),0)</f>
        <v>408597.06435643777</v>
      </c>
      <c r="CG21" s="19">
        <f t="shared" ref="CG21:CG43" ca="1" si="180">MAX(CG20*(1+NORMINV(RAND(),$M$1,$K$1))+($F$1*(1+$H$1)^$A21),0.1)-IF(CG20&lt;=0.1,IF(CG20=0.1,0.005,0.0001+(0.1-CG20)),0)</f>
        <v>599600.6889990347</v>
      </c>
      <c r="CH21" s="19">
        <f t="shared" ref="CH21:CH43" ca="1" si="181">MAX(CH20*(1+NORMINV(RAND(),$M$1,$K$1))+($F$1*(1+$H$1)^$A21),0.1)-IF(CH20&lt;=0.1,IF(CH20=0.1,0.005,0.0001+(0.1-CH20)),0)</f>
        <v>259539.83525848592</v>
      </c>
      <c r="CI21" s="19">
        <f t="shared" ref="CI21:CI43" ca="1" si="182">MAX(CI20*(1+NORMINV(RAND(),$M$1,$K$1))+($F$1*(1+$H$1)^$A21),0.1)-IF(CI20&lt;=0.1,IF(CI20=0.1,0.005,0.0001+(0.1-CI20)),0)</f>
        <v>586479.97198796715</v>
      </c>
      <c r="CJ21" s="19">
        <f t="shared" ref="CJ21:CJ43" ca="1" si="183">MAX(CJ20*(1+NORMINV(RAND(),$M$1,$K$1))+($F$1*(1+$H$1)^$A21),0.1)-IF(CJ20&lt;=0.1,IF(CJ20=0.1,0.005,0.0001+(0.1-CJ20)),0)</f>
        <v>494569.37063884002</v>
      </c>
      <c r="CK21" s="19">
        <f t="shared" ref="CK21:CK43" ca="1" si="184">MAX(CK20*(1+NORMINV(RAND(),$M$1,$K$1))+($F$1*(1+$H$1)^$A21),0.1)-IF(CK20&lt;=0.1,IF(CK20=0.1,0.005,0.0001+(0.1-CK20)),0)</f>
        <v>625585.09600053797</v>
      </c>
      <c r="CL21" s="19">
        <f t="shared" ref="CL21:CL43" ca="1" si="185">MAX(CL20*(1+NORMINV(RAND(),$M$1,$K$1))+($F$1*(1+$H$1)^$A21),0.1)-IF(CL20&lt;=0.1,IF(CL20=0.1,0.005,0.0001+(0.1-CL20)),0)</f>
        <v>521542.41579690354</v>
      </c>
      <c r="CM21" s="19">
        <f t="shared" ref="CM21:CM43" ca="1" si="186">MAX(CM20*(1+NORMINV(RAND(),$M$1,$K$1))+($F$1*(1+$H$1)^$A21),0.1)-IF(CM20&lt;=0.1,IF(CM20=0.1,0.005,0.0001+(0.1-CM20)),0)</f>
        <v>264805.18417594093</v>
      </c>
      <c r="CN21" s="19">
        <f t="shared" ref="CN21:CN43" ca="1" si="187">MAX(CN20*(1+NORMINV(RAND(),$M$1,$K$1))+($F$1*(1+$H$1)^$A21),0.1)-IF(CN20&lt;=0.1,IF(CN20=0.1,0.005,0.0001+(0.1-CN20)),0)</f>
        <v>296865.28712243075</v>
      </c>
      <c r="CO21" s="19">
        <f t="shared" ref="CO21:CO43" ca="1" si="188">MAX(CO20*(1+NORMINV(RAND(),$M$1,$K$1))+($F$1*(1+$H$1)^$A21),0.1)-IF(CO20&lt;=0.1,IF(CO20=0.1,0.005,0.0001+(0.1-CO20)),0)</f>
        <v>171384.32096129778</v>
      </c>
      <c r="CP21" s="19">
        <f t="shared" ref="CP21:CP43" ca="1" si="189">MAX(CP20*(1+NORMINV(RAND(),$M$1,$K$1))+($F$1*(1+$H$1)^$A21),0.1)-IF(CP20&lt;=0.1,IF(CP20=0.1,0.005,0.0001+(0.1-CP20)),0)</f>
        <v>212343.32053889037</v>
      </c>
      <c r="CQ21" s="19">
        <f t="shared" ref="CQ21:CQ43" ca="1" si="190">MAX(CQ20*(1+NORMINV(RAND(),$M$1,$K$1))+($F$1*(1+$H$1)^$A21),0.1)-IF(CQ20&lt;=0.1,IF(CQ20=0.1,0.005,0.0001+(0.1-CQ20)),0)</f>
        <v>502954.00968653429</v>
      </c>
      <c r="CR21" s="19">
        <f t="shared" ref="CR21:CR43" ca="1" si="191">MAX(CR20*(1+NORMINV(RAND(),$M$1,$K$1))+($F$1*(1+$H$1)^$A21),0.1)-IF(CR20&lt;=0.1,IF(CR20=0.1,0.005,0.0001+(0.1-CR20)),0)</f>
        <v>138505.97222918825</v>
      </c>
      <c r="CS21" s="19">
        <f t="shared" ref="CS21:CS43" ca="1" si="192">MAX(CS20*(1+NORMINV(RAND(),$M$1,$K$1))+($F$1*(1+$H$1)^$A21),0.1)-IF(CS20&lt;=0.1,IF(CS20=0.1,0.005,0.0001+(0.1-CS20)),0)</f>
        <v>213136.03703726185</v>
      </c>
      <c r="CT21" s="19">
        <f t="shared" ref="CT21:CT43" ca="1" si="193">MAX(CT20*(1+NORMINV(RAND(),$M$1,$K$1))+($F$1*(1+$H$1)^$A21),0.1)-IF(CT20&lt;=0.1,IF(CT20=0.1,0.005,0.0001+(0.1-CT20)),0)</f>
        <v>319508.33072606975</v>
      </c>
      <c r="CU21" s="19">
        <f t="shared" ref="CU21:CU43" ca="1" si="194">MAX(CU20*(1+NORMINV(RAND(),$M$1,$K$1))+($F$1*(1+$H$1)^$A21),0.1)-IF(CU20&lt;=0.1,IF(CU20=0.1,0.005,0.0001+(0.1-CU20)),0)</f>
        <v>631467.16156166838</v>
      </c>
      <c r="CV21" s="19">
        <f t="shared" ref="CV21:CV43" ca="1" si="195">MAX(CV20*(1+NORMINV(RAND(),$M$1,$K$1))+($F$1*(1+$H$1)^$A21),0.1)-IF(CV20&lt;=0.1,IF(CV20=0.1,0.005,0.0001+(0.1-CV20)),0)</f>
        <v>296995.66910195065</v>
      </c>
      <c r="CW21" s="19">
        <f t="shared" ref="CW21:CW43" ca="1" si="196">MAX(CW20*(1+NORMINV(RAND(),$M$1,$K$1))+($F$1*(1+$H$1)^$A21),0.1)-IF(CW20&lt;=0.1,IF(CW20=0.1,0.005,0.0001+(0.1-CW20)),0)</f>
        <v>506102.29084671644</v>
      </c>
      <c r="CX21" s="18">
        <f ca="1">'Black Portfolio simulation'!CY21</f>
        <v>104113.22080259767</v>
      </c>
      <c r="CY21" s="18">
        <f ca="1">'Black Portfolio simulation'!CZ21</f>
        <v>514518.78741292708</v>
      </c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</row>
    <row r="22" spans="1:1001" x14ac:dyDescent="0.25">
      <c r="A22" s="18">
        <v>19</v>
      </c>
      <c r="B22" s="19">
        <f t="shared" ca="1" si="107"/>
        <v>1339079.8677473641</v>
      </c>
      <c r="C22" s="19">
        <f t="shared" ca="1" si="109"/>
        <v>516510.35836756631</v>
      </c>
      <c r="D22" s="19">
        <f t="shared" ca="1" si="110"/>
        <v>334346.08919415611</v>
      </c>
      <c r="E22" s="19">
        <f t="shared" ca="1" si="111"/>
        <v>185075.35216267282</v>
      </c>
      <c r="F22" s="19">
        <f t="shared" ca="1" si="112"/>
        <v>234685.55912584116</v>
      </c>
      <c r="G22" s="19">
        <f t="shared" ca="1" si="113"/>
        <v>402869.30351059628</v>
      </c>
      <c r="H22" s="19">
        <f t="shared" ca="1" si="114"/>
        <v>485375.89594920399</v>
      </c>
      <c r="I22" s="19">
        <f t="shared" ca="1" si="115"/>
        <v>406327.19626296056</v>
      </c>
      <c r="J22" s="19">
        <f t="shared" ca="1" si="116"/>
        <v>1089783.800548671</v>
      </c>
      <c r="K22" s="19">
        <f t="shared" ca="1" si="117"/>
        <v>98914.011851622621</v>
      </c>
      <c r="L22" s="19">
        <f t="shared" ca="1" si="118"/>
        <v>225042.74599134296</v>
      </c>
      <c r="M22" s="19">
        <f t="shared" ca="1" si="119"/>
        <v>438808.74321102124</v>
      </c>
      <c r="N22" s="19">
        <f t="shared" ca="1" si="120"/>
        <v>267393.64704471949</v>
      </c>
      <c r="O22" s="19">
        <f t="shared" ca="1" si="121"/>
        <v>885149.22829254274</v>
      </c>
      <c r="P22" s="19">
        <f t="shared" ca="1" si="122"/>
        <v>214308.22128747922</v>
      </c>
      <c r="Q22" s="19">
        <f t="shared" ca="1" si="123"/>
        <v>234612.46992648032</v>
      </c>
      <c r="R22" s="19">
        <f t="shared" ca="1" si="124"/>
        <v>528913.46562867647</v>
      </c>
      <c r="S22" s="19">
        <f t="shared" ca="1" si="125"/>
        <v>450181.04228690272</v>
      </c>
      <c r="T22" s="19">
        <f t="shared" ca="1" si="126"/>
        <v>302523.98604622582</v>
      </c>
      <c r="U22" s="19">
        <f t="shared" ca="1" si="127"/>
        <v>458355.6126855131</v>
      </c>
      <c r="V22" s="19">
        <f t="shared" ca="1" si="128"/>
        <v>267076.90978609805</v>
      </c>
      <c r="W22" s="19">
        <f t="shared" ca="1" si="129"/>
        <v>574328.34525971755</v>
      </c>
      <c r="X22" s="19">
        <f t="shared" ca="1" si="130"/>
        <v>233979.8268647677</v>
      </c>
      <c r="Y22" s="19">
        <f t="shared" ca="1" si="131"/>
        <v>157606.71451444115</v>
      </c>
      <c r="Z22" s="19">
        <f t="shared" ca="1" si="132"/>
        <v>287172.10545173881</v>
      </c>
      <c r="AA22" s="19">
        <f t="shared" ca="1" si="133"/>
        <v>582752.55640190444</v>
      </c>
      <c r="AB22" s="19">
        <f t="shared" ca="1" si="134"/>
        <v>664686.00733199576</v>
      </c>
      <c r="AC22" s="19">
        <f t="shared" ca="1" si="135"/>
        <v>369423.21247222892</v>
      </c>
      <c r="AD22" s="19">
        <f t="shared" ca="1" si="136"/>
        <v>263805.06155296665</v>
      </c>
      <c r="AE22" s="19">
        <f t="shared" ca="1" si="137"/>
        <v>286085.60520914977</v>
      </c>
      <c r="AF22" s="19">
        <f t="shared" ca="1" si="138"/>
        <v>296974.55555387423</v>
      </c>
      <c r="AG22" s="19">
        <f t="shared" ca="1" si="139"/>
        <v>646405.57445090602</v>
      </c>
      <c r="AH22" s="19">
        <f t="shared" ca="1" si="140"/>
        <v>672722.11461084825</v>
      </c>
      <c r="AI22" s="19">
        <f t="shared" ca="1" si="141"/>
        <v>154082.72439167724</v>
      </c>
      <c r="AJ22" s="19">
        <f t="shared" ca="1" si="142"/>
        <v>437588.65366780927</v>
      </c>
      <c r="AK22" s="19">
        <f t="shared" ca="1" si="143"/>
        <v>227574.61285896163</v>
      </c>
      <c r="AL22" s="19">
        <f t="shared" ca="1" si="144"/>
        <v>373016.83676503669</v>
      </c>
      <c r="AM22" s="19">
        <f t="shared" ca="1" si="145"/>
        <v>162451.33551241734</v>
      </c>
      <c r="AN22" s="19">
        <f t="shared" ca="1" si="146"/>
        <v>775458.87431523344</v>
      </c>
      <c r="AO22" s="19">
        <f t="shared" ca="1" si="147"/>
        <v>490897.96682074905</v>
      </c>
      <c r="AP22" s="19">
        <f t="shared" ca="1" si="148"/>
        <v>307985.58266617084</v>
      </c>
      <c r="AQ22" s="19">
        <f t="shared" ca="1" si="149"/>
        <v>210233.45248297552</v>
      </c>
      <c r="AR22" s="19">
        <f t="shared" ca="1" si="150"/>
        <v>172502.28797637863</v>
      </c>
      <c r="AS22" s="19">
        <f t="shared" ca="1" si="151"/>
        <v>618145.34203513316</v>
      </c>
      <c r="AT22" s="19">
        <f t="shared" ca="1" si="152"/>
        <v>672725.63698495796</v>
      </c>
      <c r="AU22" s="19">
        <f t="shared" ca="1" si="153"/>
        <v>1198548.8827953874</v>
      </c>
      <c r="AV22" s="19">
        <f t="shared" ca="1" si="154"/>
        <v>499313.00273008074</v>
      </c>
      <c r="AW22" s="19">
        <f t="shared" ca="1" si="155"/>
        <v>150969.56253835655</v>
      </c>
      <c r="AX22" s="19">
        <f t="shared" ca="1" si="156"/>
        <v>353837.58651739423</v>
      </c>
      <c r="AY22" s="19">
        <f t="shared" ca="1" si="157"/>
        <v>518483.94658568449</v>
      </c>
      <c r="AZ22" s="19">
        <f t="shared" ca="1" si="158"/>
        <v>723122.59364987968</v>
      </c>
      <c r="BA22" s="19">
        <f t="shared" ca="1" si="159"/>
        <v>129979.75714509106</v>
      </c>
      <c r="BB22" s="19">
        <f t="shared" ca="1" si="160"/>
        <v>404384.30077041005</v>
      </c>
      <c r="BC22" s="19">
        <f t="shared" ca="1" si="161"/>
        <v>453349.81876351486</v>
      </c>
      <c r="BD22" s="19">
        <f t="shared" ca="1" si="162"/>
        <v>262524.75952745217</v>
      </c>
      <c r="BE22" s="19">
        <f t="shared" ca="1" si="163"/>
        <v>753088.32760819176</v>
      </c>
      <c r="BF22" s="19">
        <f t="shared" ca="1" si="164"/>
        <v>323981.29428296973</v>
      </c>
      <c r="BG22" s="19">
        <f t="shared" ca="1" si="165"/>
        <v>680849.76671952568</v>
      </c>
      <c r="BH22" s="19">
        <f t="shared" ca="1" si="166"/>
        <v>533787.94731527299</v>
      </c>
      <c r="BI22" s="19">
        <f t="shared" ca="1" si="167"/>
        <v>370415.73987876158</v>
      </c>
      <c r="BJ22" s="19">
        <f t="shared" ca="1" si="168"/>
        <v>1255164.3773090732</v>
      </c>
      <c r="BK22" s="19">
        <f t="shared" ca="1" si="169"/>
        <v>459056.36578551622</v>
      </c>
      <c r="BL22" s="19">
        <f t="shared" ca="1" si="170"/>
        <v>417566.08937702992</v>
      </c>
      <c r="BM22" s="19">
        <f t="shared" ca="1" si="171"/>
        <v>233626.52576531493</v>
      </c>
      <c r="BN22" s="19">
        <f t="shared" ca="1" si="108"/>
        <v>118130.91399892939</v>
      </c>
      <c r="BO22" s="19">
        <f t="shared" ref="BO22:BO43" ca="1" si="197">MAX(BO21*(1+NORMINV(RAND(),$M$1,$K$1))+($F$1*(1+$H$1)^$A22),0.1)-IF(BO21&lt;=0.1,IF(BO21=0.1,0.005,0.0001+(0.1-BO21)),0)</f>
        <v>604581.34955928021</v>
      </c>
      <c r="BP22" s="19">
        <f t="shared" ref="BP22:BP43" ca="1" si="198">MAX(BP21*(1+NORMINV(RAND(),$M$1,$K$1))+($F$1*(1+$H$1)^$A22),0.1)-IF(BP21&lt;=0.1,IF(BP21=0.1,0.005,0.0001+(0.1-BP21)),0)</f>
        <v>197290.047246498</v>
      </c>
      <c r="BQ22" s="19">
        <f t="shared" ref="BQ22:BQ43" ca="1" si="199">MAX(BQ21*(1+NORMINV(RAND(),$M$1,$K$1))+($F$1*(1+$H$1)^$A22),0.1)-IF(BQ21&lt;=0.1,IF(BQ21=0.1,0.005,0.0001+(0.1-BQ21)),0)</f>
        <v>455765.32519113732</v>
      </c>
      <c r="BR22" s="19">
        <f t="shared" ref="BR22:BR43" ca="1" si="200">MAX(BR21*(1+NORMINV(RAND(),$M$1,$K$1))+($F$1*(1+$H$1)^$A22),0.1)-IF(BR21&lt;=0.1,IF(BR21=0.1,0.005,0.0001+(0.1-BR21)),0)</f>
        <v>561486.08677516459</v>
      </c>
      <c r="BS22" s="19">
        <f t="shared" ref="BS22:BS43" ca="1" si="201">MAX(BS21*(1+NORMINV(RAND(),$M$1,$K$1))+($F$1*(1+$H$1)^$A22),0.1)-IF(BS21&lt;=0.1,IF(BS21=0.1,0.005,0.0001+(0.1-BS21)),0)</f>
        <v>268778.49590118043</v>
      </c>
      <c r="BT22" s="19">
        <f t="shared" ref="BT22:BT43" ca="1" si="202">MAX(BT21*(1+NORMINV(RAND(),$M$1,$K$1))+($F$1*(1+$H$1)^$A22),0.1)-IF(BT21&lt;=0.1,IF(BT21=0.1,0.005,0.0001+(0.1-BT21)),0)</f>
        <v>132803.21802572894</v>
      </c>
      <c r="BU22" s="19">
        <f t="shared" ref="BU22:BU43" ca="1" si="203">MAX(BU21*(1+NORMINV(RAND(),$M$1,$K$1))+($F$1*(1+$H$1)^$A22),0.1)-IF(BU21&lt;=0.1,IF(BU21=0.1,0.005,0.0001+(0.1-BU21)),0)</f>
        <v>302245.42394477344</v>
      </c>
      <c r="BV22" s="19">
        <f t="shared" ref="BV22:BV43" ca="1" si="204">MAX(BV21*(1+NORMINV(RAND(),$M$1,$K$1))+($F$1*(1+$H$1)^$A22),0.1)-IF(BV21&lt;=0.1,IF(BV21=0.1,0.005,0.0001+(0.1-BV21)),0)</f>
        <v>129491.24187878484</v>
      </c>
      <c r="BW22" s="19">
        <f t="shared" ref="BW22:BW43" ca="1" si="205">MAX(BW21*(1+NORMINV(RAND(),$M$1,$K$1))+($F$1*(1+$H$1)^$A22),0.1)-IF(BW21&lt;=0.1,IF(BW21=0.1,0.005,0.0001+(0.1-BW21)),0)</f>
        <v>200011.58271987355</v>
      </c>
      <c r="BX22" s="19">
        <f t="shared" ref="BX22:BX43" ca="1" si="206">MAX(BX21*(1+NORMINV(RAND(),$M$1,$K$1))+($F$1*(1+$H$1)^$A22),0.1)-IF(BX21&lt;=0.1,IF(BX21=0.1,0.005,0.0001+(0.1-BX21)),0)</f>
        <v>1445791.9707378547</v>
      </c>
      <c r="BY22" s="19">
        <f t="shared" ca="1" si="172"/>
        <v>300616.23189760395</v>
      </c>
      <c r="BZ22" s="19">
        <f t="shared" ca="1" si="173"/>
        <v>456367.95880555786</v>
      </c>
      <c r="CA22" s="19">
        <f t="shared" ca="1" si="174"/>
        <v>335859.56918479071</v>
      </c>
      <c r="CB22" s="19">
        <f t="shared" ca="1" si="175"/>
        <v>144959.00688978829</v>
      </c>
      <c r="CC22" s="19">
        <f t="shared" ca="1" si="176"/>
        <v>1202017.239581241</v>
      </c>
      <c r="CD22" s="19">
        <f t="shared" ca="1" si="177"/>
        <v>144617.12180821787</v>
      </c>
      <c r="CE22" s="19">
        <f t="shared" ca="1" si="178"/>
        <v>446219.64077825123</v>
      </c>
      <c r="CF22" s="19">
        <f t="shared" ca="1" si="179"/>
        <v>381859.78612736665</v>
      </c>
      <c r="CG22" s="19">
        <f t="shared" ca="1" si="180"/>
        <v>771896.58832072734</v>
      </c>
      <c r="CH22" s="19">
        <f t="shared" ca="1" si="181"/>
        <v>343954.72757823038</v>
      </c>
      <c r="CI22" s="19">
        <f t="shared" ca="1" si="182"/>
        <v>672467.52351498278</v>
      </c>
      <c r="CJ22" s="19">
        <f t="shared" ca="1" si="183"/>
        <v>519547.00480941148</v>
      </c>
      <c r="CK22" s="19">
        <f t="shared" ca="1" si="184"/>
        <v>710041.66403756093</v>
      </c>
      <c r="CL22" s="19">
        <f t="shared" ca="1" si="185"/>
        <v>642361.30937191972</v>
      </c>
      <c r="CM22" s="19">
        <f t="shared" ca="1" si="186"/>
        <v>355466.33141318831</v>
      </c>
      <c r="CN22" s="19">
        <f t="shared" ca="1" si="187"/>
        <v>410582.65823737747</v>
      </c>
      <c r="CO22" s="19">
        <f t="shared" ca="1" si="188"/>
        <v>159245.88898886202</v>
      </c>
      <c r="CP22" s="19">
        <f t="shared" ca="1" si="189"/>
        <v>274534.28610265243</v>
      </c>
      <c r="CQ22" s="19">
        <f t="shared" ca="1" si="190"/>
        <v>620719.23507126654</v>
      </c>
      <c r="CR22" s="19">
        <f t="shared" ca="1" si="191"/>
        <v>173706.28630382897</v>
      </c>
      <c r="CS22" s="19">
        <f t="shared" ca="1" si="192"/>
        <v>200686.02135812119</v>
      </c>
      <c r="CT22" s="19">
        <f t="shared" ca="1" si="193"/>
        <v>415108.50785652967</v>
      </c>
      <c r="CU22" s="19">
        <f t="shared" ca="1" si="194"/>
        <v>688944.8176207724</v>
      </c>
      <c r="CV22" s="19">
        <f t="shared" ca="1" si="195"/>
        <v>286743.90085398889</v>
      </c>
      <c r="CW22" s="19">
        <f t="shared" ca="1" si="196"/>
        <v>502293.29641999514</v>
      </c>
      <c r="CX22" s="18">
        <f ca="1">'Black Portfolio simulation'!CY22</f>
        <v>111052.69472051991</v>
      </c>
      <c r="CY22" s="18">
        <f ca="1">'Black Portfolio simulation'!CZ22</f>
        <v>586414.22833123163</v>
      </c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</row>
    <row r="23" spans="1:1001" x14ac:dyDescent="0.25">
      <c r="A23" s="18">
        <v>20</v>
      </c>
      <c r="B23" s="19">
        <f t="shared" ca="1" si="107"/>
        <v>2121669.9134348342</v>
      </c>
      <c r="C23" s="19">
        <f t="shared" ca="1" si="109"/>
        <v>583907.4228678064</v>
      </c>
      <c r="D23" s="19">
        <f t="shared" ca="1" si="110"/>
        <v>458268.12470327126</v>
      </c>
      <c r="E23" s="19">
        <f t="shared" ca="1" si="111"/>
        <v>200633.87923115975</v>
      </c>
      <c r="F23" s="19">
        <f t="shared" ca="1" si="112"/>
        <v>303545.84597809432</v>
      </c>
      <c r="G23" s="19">
        <f t="shared" ca="1" si="113"/>
        <v>496185.52749167784</v>
      </c>
      <c r="H23" s="19">
        <f t="shared" ca="1" si="114"/>
        <v>521434.8423712349</v>
      </c>
      <c r="I23" s="19">
        <f t="shared" ca="1" si="115"/>
        <v>517127.11464014824</v>
      </c>
      <c r="J23" s="19">
        <f t="shared" ca="1" si="116"/>
        <v>1150866.7848720094</v>
      </c>
      <c r="K23" s="19">
        <f t="shared" ca="1" si="117"/>
        <v>134751.86272675192</v>
      </c>
      <c r="L23" s="19">
        <f t="shared" ca="1" si="118"/>
        <v>276800.25024338195</v>
      </c>
      <c r="M23" s="19">
        <f t="shared" ca="1" si="119"/>
        <v>492877.29772162851</v>
      </c>
      <c r="N23" s="19">
        <f t="shared" ca="1" si="120"/>
        <v>382605.5751030941</v>
      </c>
      <c r="O23" s="19">
        <f t="shared" ca="1" si="121"/>
        <v>1082327.6805639924</v>
      </c>
      <c r="P23" s="19">
        <f t="shared" ca="1" si="122"/>
        <v>305288.583125618</v>
      </c>
      <c r="Q23" s="19">
        <f t="shared" ca="1" si="123"/>
        <v>271024.55897562433</v>
      </c>
      <c r="R23" s="19">
        <f t="shared" ca="1" si="124"/>
        <v>299032.00035417057</v>
      </c>
      <c r="S23" s="19">
        <f t="shared" ca="1" si="125"/>
        <v>731073.15187607205</v>
      </c>
      <c r="T23" s="19">
        <f t="shared" ca="1" si="126"/>
        <v>293696.37110844738</v>
      </c>
      <c r="U23" s="19">
        <f t="shared" ca="1" si="127"/>
        <v>477021.42675384972</v>
      </c>
      <c r="V23" s="19">
        <f t="shared" ca="1" si="128"/>
        <v>258644.5859290456</v>
      </c>
      <c r="W23" s="19">
        <f t="shared" ca="1" si="129"/>
        <v>518148.29156021331</v>
      </c>
      <c r="X23" s="19">
        <f t="shared" ca="1" si="130"/>
        <v>217082.7215613689</v>
      </c>
      <c r="Y23" s="19">
        <f t="shared" ca="1" si="131"/>
        <v>178210.58505242414</v>
      </c>
      <c r="Z23" s="19">
        <f t="shared" ca="1" si="132"/>
        <v>328032.85679713648</v>
      </c>
      <c r="AA23" s="19">
        <f t="shared" ca="1" si="133"/>
        <v>486682.13820835738</v>
      </c>
      <c r="AB23" s="19">
        <f t="shared" ca="1" si="134"/>
        <v>874178.17000255699</v>
      </c>
      <c r="AC23" s="19">
        <f t="shared" ca="1" si="135"/>
        <v>281357.85551275942</v>
      </c>
      <c r="AD23" s="19">
        <f t="shared" ca="1" si="136"/>
        <v>313052.09746444627</v>
      </c>
      <c r="AE23" s="19">
        <f t="shared" ca="1" si="137"/>
        <v>259316.94606357615</v>
      </c>
      <c r="AF23" s="19">
        <f t="shared" ca="1" si="138"/>
        <v>362663.37926855369</v>
      </c>
      <c r="AG23" s="19">
        <f t="shared" ca="1" si="139"/>
        <v>591947.34572096542</v>
      </c>
      <c r="AH23" s="19">
        <f t="shared" ca="1" si="140"/>
        <v>638285.62622257357</v>
      </c>
      <c r="AI23" s="19">
        <f t="shared" ca="1" si="141"/>
        <v>177751.81982770015</v>
      </c>
      <c r="AJ23" s="19">
        <f t="shared" ca="1" si="142"/>
        <v>634988.26101258385</v>
      </c>
      <c r="AK23" s="19">
        <f t="shared" ca="1" si="143"/>
        <v>238814.66855225712</v>
      </c>
      <c r="AL23" s="19">
        <f t="shared" ca="1" si="144"/>
        <v>393492.26984866045</v>
      </c>
      <c r="AM23" s="19">
        <f t="shared" ca="1" si="145"/>
        <v>214075.16012960149</v>
      </c>
      <c r="AN23" s="19">
        <f t="shared" ca="1" si="146"/>
        <v>954616.37955564761</v>
      </c>
      <c r="AO23" s="19">
        <f t="shared" ca="1" si="147"/>
        <v>609269.77979617706</v>
      </c>
      <c r="AP23" s="19">
        <f t="shared" ca="1" si="148"/>
        <v>347714.55371931643</v>
      </c>
      <c r="AQ23" s="19">
        <f t="shared" ca="1" si="149"/>
        <v>267048.00981603115</v>
      </c>
      <c r="AR23" s="19">
        <f t="shared" ca="1" si="150"/>
        <v>176154.87530137802</v>
      </c>
      <c r="AS23" s="19">
        <f t="shared" ca="1" si="151"/>
        <v>732323.55967472948</v>
      </c>
      <c r="AT23" s="19">
        <f t="shared" ca="1" si="152"/>
        <v>748450.66039936419</v>
      </c>
      <c r="AU23" s="19">
        <f t="shared" ca="1" si="153"/>
        <v>900375.90354289755</v>
      </c>
      <c r="AV23" s="19">
        <f t="shared" ca="1" si="154"/>
        <v>478821.60221359343</v>
      </c>
      <c r="AW23" s="19">
        <f t="shared" ca="1" si="155"/>
        <v>128129.35602344252</v>
      </c>
      <c r="AX23" s="19">
        <f t="shared" ca="1" si="156"/>
        <v>332807.04021321121</v>
      </c>
      <c r="AY23" s="19">
        <f t="shared" ca="1" si="157"/>
        <v>696956.71394039609</v>
      </c>
      <c r="AZ23" s="19">
        <f t="shared" ca="1" si="158"/>
        <v>772249.74773155921</v>
      </c>
      <c r="BA23" s="19">
        <f t="shared" ca="1" si="159"/>
        <v>179309.68704118178</v>
      </c>
      <c r="BB23" s="19">
        <f t="shared" ca="1" si="160"/>
        <v>494911.42870909715</v>
      </c>
      <c r="BC23" s="19">
        <f t="shared" ca="1" si="161"/>
        <v>420793.68331041944</v>
      </c>
      <c r="BD23" s="19">
        <f t="shared" ca="1" si="162"/>
        <v>243867.33150002282</v>
      </c>
      <c r="BE23" s="19">
        <f t="shared" ca="1" si="163"/>
        <v>946729.21590213443</v>
      </c>
      <c r="BF23" s="19">
        <f t="shared" ca="1" si="164"/>
        <v>381420.89038973092</v>
      </c>
      <c r="BG23" s="19">
        <f t="shared" ca="1" si="165"/>
        <v>568196.7340576431</v>
      </c>
      <c r="BH23" s="19">
        <f t="shared" ca="1" si="166"/>
        <v>727263.72690892487</v>
      </c>
      <c r="BI23" s="19">
        <f t="shared" ca="1" si="167"/>
        <v>486232.00666718499</v>
      </c>
      <c r="BJ23" s="19">
        <f t="shared" ca="1" si="168"/>
        <v>1646098.1659832983</v>
      </c>
      <c r="BK23" s="19">
        <f t="shared" ca="1" si="169"/>
        <v>387616.33821124735</v>
      </c>
      <c r="BL23" s="19">
        <f t="shared" ca="1" si="170"/>
        <v>519851.88585437328</v>
      </c>
      <c r="BM23" s="19">
        <f t="shared" ca="1" si="171"/>
        <v>227397.8338144329</v>
      </c>
      <c r="BN23" s="19">
        <f t="shared" ca="1" si="108"/>
        <v>154951.15879970934</v>
      </c>
      <c r="BO23" s="19">
        <f t="shared" ca="1" si="197"/>
        <v>533319.41747729469</v>
      </c>
      <c r="BP23" s="19">
        <f t="shared" ca="1" si="198"/>
        <v>158674.62674070324</v>
      </c>
      <c r="BQ23" s="19">
        <f t="shared" ca="1" si="199"/>
        <v>540162.19925902411</v>
      </c>
      <c r="BR23" s="19">
        <f t="shared" ca="1" si="200"/>
        <v>768929.90866715414</v>
      </c>
      <c r="BS23" s="19">
        <f t="shared" ca="1" si="201"/>
        <v>268221.86972667079</v>
      </c>
      <c r="BT23" s="19">
        <f t="shared" ca="1" si="202"/>
        <v>166156.2382636852</v>
      </c>
      <c r="BU23" s="19">
        <f t="shared" ca="1" si="203"/>
        <v>370450.78229349636</v>
      </c>
      <c r="BV23" s="19">
        <f t="shared" ca="1" si="204"/>
        <v>133268.64498832478</v>
      </c>
      <c r="BW23" s="19">
        <f t="shared" ca="1" si="205"/>
        <v>228174.47703204333</v>
      </c>
      <c r="BX23" s="19">
        <f t="shared" ca="1" si="206"/>
        <v>1396294.227268314</v>
      </c>
      <c r="BY23" s="19">
        <f t="shared" ca="1" si="172"/>
        <v>233210.35226807871</v>
      </c>
      <c r="BZ23" s="19">
        <f t="shared" ca="1" si="173"/>
        <v>496468.40239349351</v>
      </c>
      <c r="CA23" s="19">
        <f t="shared" ca="1" si="174"/>
        <v>489017.53102286352</v>
      </c>
      <c r="CB23" s="19">
        <f t="shared" ca="1" si="175"/>
        <v>206427.62078465702</v>
      </c>
      <c r="CC23" s="19">
        <f t="shared" ca="1" si="176"/>
        <v>1278021.9942905735</v>
      </c>
      <c r="CD23" s="19">
        <f t="shared" ca="1" si="177"/>
        <v>147793.06771799328</v>
      </c>
      <c r="CE23" s="19">
        <f t="shared" ca="1" si="178"/>
        <v>591469.28594245831</v>
      </c>
      <c r="CF23" s="19">
        <f t="shared" ca="1" si="179"/>
        <v>389516.52071841463</v>
      </c>
      <c r="CG23" s="19">
        <f t="shared" ca="1" si="180"/>
        <v>823535.09355968423</v>
      </c>
      <c r="CH23" s="19">
        <f t="shared" ca="1" si="181"/>
        <v>363296.78198324877</v>
      </c>
      <c r="CI23" s="19">
        <f t="shared" ca="1" si="182"/>
        <v>946486.19075682503</v>
      </c>
      <c r="CJ23" s="19">
        <f t="shared" ca="1" si="183"/>
        <v>501548.01238017529</v>
      </c>
      <c r="CK23" s="19">
        <f t="shared" ca="1" si="184"/>
        <v>735704.00538908516</v>
      </c>
      <c r="CL23" s="19">
        <f t="shared" ca="1" si="185"/>
        <v>609854.44606310502</v>
      </c>
      <c r="CM23" s="19">
        <f t="shared" ca="1" si="186"/>
        <v>313612.22307789803</v>
      </c>
      <c r="CN23" s="19">
        <f t="shared" ca="1" si="187"/>
        <v>383082.24924739456</v>
      </c>
      <c r="CO23" s="19">
        <f t="shared" ca="1" si="188"/>
        <v>149328.22556328183</v>
      </c>
      <c r="CP23" s="19">
        <f t="shared" ca="1" si="189"/>
        <v>328321.20668017823</v>
      </c>
      <c r="CQ23" s="19">
        <f t="shared" ca="1" si="190"/>
        <v>577789.5662606667</v>
      </c>
      <c r="CR23" s="19">
        <f t="shared" ca="1" si="191"/>
        <v>213956.95562572722</v>
      </c>
      <c r="CS23" s="19">
        <f t="shared" ca="1" si="192"/>
        <v>249439.05685151991</v>
      </c>
      <c r="CT23" s="19">
        <f t="shared" ca="1" si="193"/>
        <v>422642.75854689657</v>
      </c>
      <c r="CU23" s="19">
        <f t="shared" ca="1" si="194"/>
        <v>1154615.1096884739</v>
      </c>
      <c r="CV23" s="19">
        <f t="shared" ca="1" si="195"/>
        <v>286271.20605081617</v>
      </c>
      <c r="CW23" s="19">
        <f t="shared" ca="1" si="196"/>
        <v>624039.79933608253</v>
      </c>
      <c r="CX23" s="18">
        <f ca="1">'Black Portfolio simulation'!CY23</f>
        <v>115953.04807746084</v>
      </c>
      <c r="CY23" s="18">
        <f ca="1">'Black Portfolio simulation'!CZ23</f>
        <v>774464.54964761739</v>
      </c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</row>
    <row r="24" spans="1:1001" x14ac:dyDescent="0.25">
      <c r="A24" s="18">
        <v>21</v>
      </c>
      <c r="B24" s="19">
        <f t="shared" ca="1" si="107"/>
        <v>2996477.8719979739</v>
      </c>
      <c r="C24" s="19">
        <f t="shared" ca="1" si="109"/>
        <v>652690.78387801943</v>
      </c>
      <c r="D24" s="19">
        <f t="shared" ca="1" si="110"/>
        <v>583737.19811687106</v>
      </c>
      <c r="E24" s="19">
        <f t="shared" ca="1" si="111"/>
        <v>216063.04077531426</v>
      </c>
      <c r="F24" s="19">
        <f t="shared" ca="1" si="112"/>
        <v>289718.44899787259</v>
      </c>
      <c r="G24" s="19">
        <f t="shared" ca="1" si="113"/>
        <v>583567.61046375707</v>
      </c>
      <c r="H24" s="19">
        <f t="shared" ca="1" si="114"/>
        <v>676492.88029440411</v>
      </c>
      <c r="I24" s="19">
        <f t="shared" ca="1" si="115"/>
        <v>519539.36693428084</v>
      </c>
      <c r="J24" s="19">
        <f t="shared" ca="1" si="116"/>
        <v>1473662.9119085462</v>
      </c>
      <c r="K24" s="19">
        <f t="shared" ca="1" si="117"/>
        <v>174686.40117355148</v>
      </c>
      <c r="L24" s="19">
        <f t="shared" ca="1" si="118"/>
        <v>341905.97115838085</v>
      </c>
      <c r="M24" s="19">
        <f t="shared" ca="1" si="119"/>
        <v>448312.87868917745</v>
      </c>
      <c r="N24" s="19">
        <f t="shared" ca="1" si="120"/>
        <v>458589.05797985557</v>
      </c>
      <c r="O24" s="19">
        <f t="shared" ca="1" si="121"/>
        <v>1134123.8474156167</v>
      </c>
      <c r="P24" s="19">
        <f t="shared" ca="1" si="122"/>
        <v>360689.47196345415</v>
      </c>
      <c r="Q24" s="19">
        <f t="shared" ca="1" si="123"/>
        <v>227210.49180861661</v>
      </c>
      <c r="R24" s="19">
        <f t="shared" ca="1" si="124"/>
        <v>319064.63145108288</v>
      </c>
      <c r="S24" s="19">
        <f t="shared" ca="1" si="125"/>
        <v>828155.3552207062</v>
      </c>
      <c r="T24" s="19">
        <f t="shared" ca="1" si="126"/>
        <v>290374.93417589978</v>
      </c>
      <c r="U24" s="19">
        <f t="shared" ca="1" si="127"/>
        <v>718303.06902423396</v>
      </c>
      <c r="V24" s="19">
        <f t="shared" ca="1" si="128"/>
        <v>232047.06042183167</v>
      </c>
      <c r="W24" s="19">
        <f t="shared" ca="1" si="129"/>
        <v>458391.39138341061</v>
      </c>
      <c r="X24" s="19">
        <f t="shared" ca="1" si="130"/>
        <v>253504.33418181128</v>
      </c>
      <c r="Y24" s="19">
        <f t="shared" ca="1" si="131"/>
        <v>210578.07475726429</v>
      </c>
      <c r="Z24" s="19">
        <f t="shared" ca="1" si="132"/>
        <v>410657.05302615004</v>
      </c>
      <c r="AA24" s="19">
        <f t="shared" ca="1" si="133"/>
        <v>612415.53716633655</v>
      </c>
      <c r="AB24" s="19">
        <f t="shared" ca="1" si="134"/>
        <v>1124251.8779183738</v>
      </c>
      <c r="AC24" s="19">
        <f t="shared" ca="1" si="135"/>
        <v>306981.32299007318</v>
      </c>
      <c r="AD24" s="19">
        <f t="shared" ca="1" si="136"/>
        <v>384008.97712621815</v>
      </c>
      <c r="AE24" s="19">
        <f t="shared" ca="1" si="137"/>
        <v>338196.37551520311</v>
      </c>
      <c r="AF24" s="19">
        <f t="shared" ca="1" si="138"/>
        <v>393813.00359258283</v>
      </c>
      <c r="AG24" s="19">
        <f t="shared" ca="1" si="139"/>
        <v>830343.37222380703</v>
      </c>
      <c r="AH24" s="19">
        <f t="shared" ca="1" si="140"/>
        <v>772901.72470715991</v>
      </c>
      <c r="AI24" s="19">
        <f t="shared" ca="1" si="141"/>
        <v>227546.15486838247</v>
      </c>
      <c r="AJ24" s="19">
        <f t="shared" ca="1" si="142"/>
        <v>763384.27094696066</v>
      </c>
      <c r="AK24" s="19">
        <f t="shared" ca="1" si="143"/>
        <v>247907.04261563611</v>
      </c>
      <c r="AL24" s="19">
        <f t="shared" ca="1" si="144"/>
        <v>278992.90372331045</v>
      </c>
      <c r="AM24" s="19">
        <f t="shared" ca="1" si="145"/>
        <v>294910.65053416346</v>
      </c>
      <c r="AN24" s="19">
        <f t="shared" ca="1" si="146"/>
        <v>731404.88174862741</v>
      </c>
      <c r="AO24" s="19">
        <f t="shared" ca="1" si="147"/>
        <v>771839.23820467095</v>
      </c>
      <c r="AP24" s="19">
        <f t="shared" ca="1" si="148"/>
        <v>381341.79736736661</v>
      </c>
      <c r="AQ24" s="19">
        <f t="shared" ca="1" si="149"/>
        <v>301491.89282024937</v>
      </c>
      <c r="AR24" s="19">
        <f t="shared" ca="1" si="150"/>
        <v>171134.59177447818</v>
      </c>
      <c r="AS24" s="19">
        <f t="shared" ca="1" si="151"/>
        <v>677945.76541728887</v>
      </c>
      <c r="AT24" s="19">
        <f t="shared" ca="1" si="152"/>
        <v>693477.52668424009</v>
      </c>
      <c r="AU24" s="19">
        <f t="shared" ca="1" si="153"/>
        <v>901762.1092603266</v>
      </c>
      <c r="AV24" s="19">
        <f t="shared" ca="1" si="154"/>
        <v>522339.11498278269</v>
      </c>
      <c r="AW24" s="19">
        <f t="shared" ca="1" si="155"/>
        <v>153298.37688001824</v>
      </c>
      <c r="AX24" s="19">
        <f t="shared" ca="1" si="156"/>
        <v>341094.50500338123</v>
      </c>
      <c r="AY24" s="19">
        <f t="shared" ca="1" si="157"/>
        <v>713470.8801835553</v>
      </c>
      <c r="AZ24" s="19">
        <f t="shared" ca="1" si="158"/>
        <v>1040627.9052719016</v>
      </c>
      <c r="BA24" s="19">
        <f t="shared" ca="1" si="159"/>
        <v>227834.62535430287</v>
      </c>
      <c r="BB24" s="19">
        <f t="shared" ca="1" si="160"/>
        <v>386816.89431781968</v>
      </c>
      <c r="BC24" s="19">
        <f t="shared" ca="1" si="161"/>
        <v>498353.29736693489</v>
      </c>
      <c r="BD24" s="19">
        <f t="shared" ca="1" si="162"/>
        <v>268927.38333446841</v>
      </c>
      <c r="BE24" s="19">
        <f t="shared" ca="1" si="163"/>
        <v>959732.55458045541</v>
      </c>
      <c r="BF24" s="19">
        <f t="shared" ca="1" si="164"/>
        <v>385504.50637451629</v>
      </c>
      <c r="BG24" s="19">
        <f t="shared" ca="1" si="165"/>
        <v>820609.32733806525</v>
      </c>
      <c r="BH24" s="19">
        <f t="shared" ca="1" si="166"/>
        <v>555716.53984222899</v>
      </c>
      <c r="BI24" s="19">
        <f t="shared" ca="1" si="167"/>
        <v>555993.32458895212</v>
      </c>
      <c r="BJ24" s="19">
        <f t="shared" ca="1" si="168"/>
        <v>1678152.2627124798</v>
      </c>
      <c r="BK24" s="19">
        <f t="shared" ca="1" si="169"/>
        <v>556804.03541294043</v>
      </c>
      <c r="BL24" s="19">
        <f t="shared" ca="1" si="170"/>
        <v>606107.54616278224</v>
      </c>
      <c r="BM24" s="19">
        <f t="shared" ca="1" si="171"/>
        <v>269113.43156940065</v>
      </c>
      <c r="BN24" s="19">
        <f t="shared" ca="1" si="108"/>
        <v>230119.95156476737</v>
      </c>
      <c r="BO24" s="19">
        <f t="shared" ca="1" si="197"/>
        <v>445123.78721421817</v>
      </c>
      <c r="BP24" s="19">
        <f t="shared" ca="1" si="198"/>
        <v>153965.28730764144</v>
      </c>
      <c r="BQ24" s="19">
        <f t="shared" ca="1" si="199"/>
        <v>651052.66245066025</v>
      </c>
      <c r="BR24" s="19">
        <f t="shared" ca="1" si="200"/>
        <v>805605.74129021959</v>
      </c>
      <c r="BS24" s="19">
        <f t="shared" ca="1" si="201"/>
        <v>309852.66360717744</v>
      </c>
      <c r="BT24" s="19">
        <f t="shared" ca="1" si="202"/>
        <v>230350.1601540941</v>
      </c>
      <c r="BU24" s="19">
        <f t="shared" ca="1" si="203"/>
        <v>357244.82910823671</v>
      </c>
      <c r="BV24" s="19">
        <f t="shared" ca="1" si="204"/>
        <v>162565.81765655879</v>
      </c>
      <c r="BW24" s="19">
        <f t="shared" ca="1" si="205"/>
        <v>257839.1784531684</v>
      </c>
      <c r="BX24" s="19">
        <f t="shared" ca="1" si="206"/>
        <v>1555546.5726992793</v>
      </c>
      <c r="BY24" s="19">
        <f t="shared" ca="1" si="172"/>
        <v>257497.03685104038</v>
      </c>
      <c r="BZ24" s="19">
        <f t="shared" ca="1" si="173"/>
        <v>412434.25874468766</v>
      </c>
      <c r="CA24" s="19">
        <f t="shared" ca="1" si="174"/>
        <v>622232.35656996735</v>
      </c>
      <c r="CB24" s="19">
        <f t="shared" ca="1" si="175"/>
        <v>256149.42372674015</v>
      </c>
      <c r="CC24" s="19">
        <f t="shared" ca="1" si="176"/>
        <v>1543403.2907000894</v>
      </c>
      <c r="CD24" s="19">
        <f t="shared" ca="1" si="177"/>
        <v>152954.57538402031</v>
      </c>
      <c r="CE24" s="19">
        <f t="shared" ca="1" si="178"/>
        <v>762699.36829088756</v>
      </c>
      <c r="CF24" s="19">
        <f t="shared" ca="1" si="179"/>
        <v>534436.21603987261</v>
      </c>
      <c r="CG24" s="19">
        <f t="shared" ca="1" si="180"/>
        <v>765842.9144597007</v>
      </c>
      <c r="CH24" s="19">
        <f t="shared" ca="1" si="181"/>
        <v>478714.73499822267</v>
      </c>
      <c r="CI24" s="19">
        <f t="shared" ca="1" si="182"/>
        <v>1354830.849448496</v>
      </c>
      <c r="CJ24" s="19">
        <f t="shared" ca="1" si="183"/>
        <v>574154.54693899408</v>
      </c>
      <c r="CK24" s="19">
        <f t="shared" ca="1" si="184"/>
        <v>911634.80937591381</v>
      </c>
      <c r="CL24" s="19">
        <f t="shared" ca="1" si="185"/>
        <v>627280.96642453154</v>
      </c>
      <c r="CM24" s="19">
        <f t="shared" ca="1" si="186"/>
        <v>332845.55633015517</v>
      </c>
      <c r="CN24" s="19">
        <f t="shared" ca="1" si="187"/>
        <v>456443.47428526956</v>
      </c>
      <c r="CO24" s="19">
        <f t="shared" ca="1" si="188"/>
        <v>261205.05269506937</v>
      </c>
      <c r="CP24" s="19">
        <f t="shared" ca="1" si="189"/>
        <v>319919.35568845371</v>
      </c>
      <c r="CQ24" s="19">
        <f t="shared" ca="1" si="190"/>
        <v>838373.57041768089</v>
      </c>
      <c r="CR24" s="19">
        <f t="shared" ca="1" si="191"/>
        <v>251867.37503276343</v>
      </c>
      <c r="CS24" s="19">
        <f t="shared" ca="1" si="192"/>
        <v>277263.04206237814</v>
      </c>
      <c r="CT24" s="19">
        <f t="shared" ca="1" si="193"/>
        <v>428350.91876725544</v>
      </c>
      <c r="CU24" s="19">
        <f t="shared" ca="1" si="194"/>
        <v>1443330.8849153419</v>
      </c>
      <c r="CV24" s="19">
        <f t="shared" ca="1" si="195"/>
        <v>365427.41798551771</v>
      </c>
      <c r="CW24" s="19">
        <f t="shared" ca="1" si="196"/>
        <v>557783.38172062673</v>
      </c>
      <c r="CX24" s="18">
        <f ca="1">'Black Portfolio simulation'!CY24</f>
        <v>145332.64440747007</v>
      </c>
      <c r="CY24" s="18">
        <f ca="1">'Black Portfolio simulation'!CZ24</f>
        <v>927882.27165842988</v>
      </c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</row>
    <row r="25" spans="1:1001" x14ac:dyDescent="0.25">
      <c r="A25" s="18">
        <v>22</v>
      </c>
      <c r="B25" s="19">
        <f t="shared" ca="1" si="107"/>
        <v>3868412.6495137247</v>
      </c>
      <c r="C25" s="19">
        <f t="shared" ca="1" si="109"/>
        <v>644500.60007785331</v>
      </c>
      <c r="D25" s="19">
        <f t="shared" ca="1" si="110"/>
        <v>641434.52685799962</v>
      </c>
      <c r="E25" s="19">
        <f t="shared" ca="1" si="111"/>
        <v>254777.32910416526</v>
      </c>
      <c r="F25" s="19">
        <f t="shared" ca="1" si="112"/>
        <v>344608.76634344755</v>
      </c>
      <c r="G25" s="19">
        <f t="shared" ca="1" si="113"/>
        <v>641355.6122283733</v>
      </c>
      <c r="H25" s="19">
        <f t="shared" ca="1" si="114"/>
        <v>827195.28396348457</v>
      </c>
      <c r="I25" s="19">
        <f t="shared" ca="1" si="115"/>
        <v>447913.28337585321</v>
      </c>
      <c r="J25" s="19">
        <f t="shared" ca="1" si="116"/>
        <v>1492343.3283219994</v>
      </c>
      <c r="K25" s="19">
        <f t="shared" ca="1" si="117"/>
        <v>200621.70365111876</v>
      </c>
      <c r="L25" s="19">
        <f t="shared" ca="1" si="118"/>
        <v>417123.78362082306</v>
      </c>
      <c r="M25" s="19">
        <f t="shared" ca="1" si="119"/>
        <v>497195.30942726624</v>
      </c>
      <c r="N25" s="19">
        <f t="shared" ca="1" si="120"/>
        <v>534585.87388882972</v>
      </c>
      <c r="O25" s="19">
        <f t="shared" ca="1" si="121"/>
        <v>1252593.154011955</v>
      </c>
      <c r="P25" s="19">
        <f t="shared" ca="1" si="122"/>
        <v>523588.14116263477</v>
      </c>
      <c r="Q25" s="19">
        <f t="shared" ca="1" si="123"/>
        <v>242016.1590059447</v>
      </c>
      <c r="R25" s="19">
        <f t="shared" ca="1" si="124"/>
        <v>329408.13448501891</v>
      </c>
      <c r="S25" s="19">
        <f t="shared" ca="1" si="125"/>
        <v>1077052.4188438321</v>
      </c>
      <c r="T25" s="19">
        <f t="shared" ca="1" si="126"/>
        <v>372226.67005280586</v>
      </c>
      <c r="U25" s="19">
        <f t="shared" ca="1" si="127"/>
        <v>668442.64805625228</v>
      </c>
      <c r="V25" s="19">
        <f t="shared" ca="1" si="128"/>
        <v>266474.57771230402</v>
      </c>
      <c r="W25" s="19">
        <f t="shared" ca="1" si="129"/>
        <v>630224.85503731668</v>
      </c>
      <c r="X25" s="19">
        <f t="shared" ca="1" si="130"/>
        <v>241855.05326487133</v>
      </c>
      <c r="Y25" s="19">
        <f t="shared" ca="1" si="131"/>
        <v>245641.04583339742</v>
      </c>
      <c r="Z25" s="19">
        <f t="shared" ca="1" si="132"/>
        <v>465043.41738094267</v>
      </c>
      <c r="AA25" s="19">
        <f t="shared" ca="1" si="133"/>
        <v>648618.53374936059</v>
      </c>
      <c r="AB25" s="19">
        <f t="shared" ca="1" si="134"/>
        <v>1352907.9714942439</v>
      </c>
      <c r="AC25" s="19">
        <f t="shared" ca="1" si="135"/>
        <v>330072.7026129383</v>
      </c>
      <c r="AD25" s="19">
        <f t="shared" ca="1" si="136"/>
        <v>516549.23339469254</v>
      </c>
      <c r="AE25" s="19">
        <f t="shared" ca="1" si="137"/>
        <v>515566.12545252172</v>
      </c>
      <c r="AF25" s="19">
        <f t="shared" ca="1" si="138"/>
        <v>447844.1795192642</v>
      </c>
      <c r="AG25" s="19">
        <f t="shared" ca="1" si="139"/>
        <v>799719.2333173455</v>
      </c>
      <c r="AH25" s="19">
        <f t="shared" ca="1" si="140"/>
        <v>817691.77166898455</v>
      </c>
      <c r="AI25" s="19">
        <f t="shared" ca="1" si="141"/>
        <v>248344.87309429736</v>
      </c>
      <c r="AJ25" s="19">
        <f t="shared" ca="1" si="142"/>
        <v>836943.51045088354</v>
      </c>
      <c r="AK25" s="19">
        <f t="shared" ca="1" si="143"/>
        <v>263572.53367625654</v>
      </c>
      <c r="AL25" s="19">
        <f t="shared" ca="1" si="144"/>
        <v>282610.84292656137</v>
      </c>
      <c r="AM25" s="19">
        <f t="shared" ca="1" si="145"/>
        <v>377209.00682762329</v>
      </c>
      <c r="AN25" s="19">
        <f t="shared" ca="1" si="146"/>
        <v>629778.28381792759</v>
      </c>
      <c r="AO25" s="19">
        <f t="shared" ca="1" si="147"/>
        <v>834250.52328035736</v>
      </c>
      <c r="AP25" s="19">
        <f t="shared" ca="1" si="148"/>
        <v>444665.39681210398</v>
      </c>
      <c r="AQ25" s="19">
        <f t="shared" ca="1" si="149"/>
        <v>342229.9712887081</v>
      </c>
      <c r="AR25" s="19">
        <f t="shared" ca="1" si="150"/>
        <v>210443.25849439314</v>
      </c>
      <c r="AS25" s="19">
        <f t="shared" ca="1" si="151"/>
        <v>613947.21557745198</v>
      </c>
      <c r="AT25" s="19">
        <f t="shared" ca="1" si="152"/>
        <v>667958.60770038364</v>
      </c>
      <c r="AU25" s="19">
        <f t="shared" ca="1" si="153"/>
        <v>1131540.8312285524</v>
      </c>
      <c r="AV25" s="19">
        <f t="shared" ca="1" si="154"/>
        <v>635237.32969989802</v>
      </c>
      <c r="AW25" s="19">
        <f t="shared" ca="1" si="155"/>
        <v>169178.48140648639</v>
      </c>
      <c r="AX25" s="19">
        <f t="shared" ca="1" si="156"/>
        <v>402477.32269401004</v>
      </c>
      <c r="AY25" s="19">
        <f t="shared" ca="1" si="157"/>
        <v>902997.81194475177</v>
      </c>
      <c r="AZ25" s="19">
        <f t="shared" ca="1" si="158"/>
        <v>1022080.8816103515</v>
      </c>
      <c r="BA25" s="19">
        <f t="shared" ca="1" si="159"/>
        <v>250261.70815553021</v>
      </c>
      <c r="BB25" s="19">
        <f t="shared" ca="1" si="160"/>
        <v>423497.56212962163</v>
      </c>
      <c r="BC25" s="19">
        <f t="shared" ca="1" si="161"/>
        <v>496354.84264094656</v>
      </c>
      <c r="BD25" s="19">
        <f t="shared" ca="1" si="162"/>
        <v>318240.40932689613</v>
      </c>
      <c r="BE25" s="19">
        <f t="shared" ca="1" si="163"/>
        <v>720864.51642397046</v>
      </c>
      <c r="BF25" s="19">
        <f t="shared" ca="1" si="164"/>
        <v>514964.07897889655</v>
      </c>
      <c r="BG25" s="19">
        <f t="shared" ca="1" si="165"/>
        <v>914483.99468133214</v>
      </c>
      <c r="BH25" s="19">
        <f t="shared" ca="1" si="166"/>
        <v>535818.43121823168</v>
      </c>
      <c r="BI25" s="19">
        <f t="shared" ca="1" si="167"/>
        <v>781078.5128241902</v>
      </c>
      <c r="BJ25" s="19">
        <f t="shared" ca="1" si="168"/>
        <v>1655290.3024087476</v>
      </c>
      <c r="BK25" s="19">
        <f t="shared" ca="1" si="169"/>
        <v>674531.02776983392</v>
      </c>
      <c r="BL25" s="19">
        <f t="shared" ca="1" si="170"/>
        <v>745609.2451426388</v>
      </c>
      <c r="BM25" s="19">
        <f t="shared" ca="1" si="171"/>
        <v>333396.18755450723</v>
      </c>
      <c r="BN25" s="19">
        <f t="shared" ca="1" si="108"/>
        <v>239762.14557615932</v>
      </c>
      <c r="BO25" s="19">
        <f t="shared" ca="1" si="197"/>
        <v>501744.87586685095</v>
      </c>
      <c r="BP25" s="19">
        <f t="shared" ca="1" si="198"/>
        <v>175785.18807160752</v>
      </c>
      <c r="BQ25" s="19">
        <f t="shared" ca="1" si="199"/>
        <v>864955.50622263213</v>
      </c>
      <c r="BR25" s="19">
        <f t="shared" ca="1" si="200"/>
        <v>1114469.5054815672</v>
      </c>
      <c r="BS25" s="19">
        <f t="shared" ca="1" si="201"/>
        <v>230469.13258111622</v>
      </c>
      <c r="BT25" s="19">
        <f t="shared" ca="1" si="202"/>
        <v>210210.40520494754</v>
      </c>
      <c r="BU25" s="19">
        <f t="shared" ca="1" si="203"/>
        <v>457783.35340634856</v>
      </c>
      <c r="BV25" s="19">
        <f t="shared" ca="1" si="204"/>
        <v>194863.00491323319</v>
      </c>
      <c r="BW25" s="19">
        <f t="shared" ca="1" si="205"/>
        <v>289856.73657962959</v>
      </c>
      <c r="BX25" s="19">
        <f t="shared" ca="1" si="206"/>
        <v>1917145.5881375563</v>
      </c>
      <c r="BY25" s="19">
        <f t="shared" ca="1" si="172"/>
        <v>303636.82146064879</v>
      </c>
      <c r="BZ25" s="19">
        <f t="shared" ca="1" si="173"/>
        <v>319840.10964707634</v>
      </c>
      <c r="CA25" s="19">
        <f t="shared" ca="1" si="174"/>
        <v>631167.49475195073</v>
      </c>
      <c r="CB25" s="19">
        <f t="shared" ca="1" si="175"/>
        <v>286910.96127524279</v>
      </c>
      <c r="CC25" s="19">
        <f t="shared" ca="1" si="176"/>
        <v>2241996.1929171509</v>
      </c>
      <c r="CD25" s="19">
        <f t="shared" ca="1" si="177"/>
        <v>216580.52844028885</v>
      </c>
      <c r="CE25" s="19">
        <f t="shared" ca="1" si="178"/>
        <v>960871.31118181744</v>
      </c>
      <c r="CF25" s="19">
        <f t="shared" ca="1" si="179"/>
        <v>833476.48872691917</v>
      </c>
      <c r="CG25" s="19">
        <f t="shared" ca="1" si="180"/>
        <v>1044882.114730377</v>
      </c>
      <c r="CH25" s="19">
        <f t="shared" ca="1" si="181"/>
        <v>552773.05314407975</v>
      </c>
      <c r="CI25" s="19">
        <f t="shared" ca="1" si="182"/>
        <v>1416209.0380820935</v>
      </c>
      <c r="CJ25" s="19">
        <f t="shared" ca="1" si="183"/>
        <v>810521.37256713398</v>
      </c>
      <c r="CK25" s="19">
        <f t="shared" ca="1" si="184"/>
        <v>1154899.3399477159</v>
      </c>
      <c r="CL25" s="19">
        <f t="shared" ca="1" si="185"/>
        <v>575856.19411935634</v>
      </c>
      <c r="CM25" s="19">
        <f t="shared" ca="1" si="186"/>
        <v>444931.33411757729</v>
      </c>
      <c r="CN25" s="19">
        <f t="shared" ca="1" si="187"/>
        <v>673838.08813126979</v>
      </c>
      <c r="CO25" s="19">
        <f t="shared" ca="1" si="188"/>
        <v>286345.71818528767</v>
      </c>
      <c r="CP25" s="19">
        <f t="shared" ca="1" si="189"/>
        <v>347618.55983329471</v>
      </c>
      <c r="CQ25" s="19">
        <f t="shared" ca="1" si="190"/>
        <v>865997.24444468459</v>
      </c>
      <c r="CR25" s="19">
        <f t="shared" ca="1" si="191"/>
        <v>192720.38871375009</v>
      </c>
      <c r="CS25" s="19">
        <f t="shared" ca="1" si="192"/>
        <v>393954.48685698723</v>
      </c>
      <c r="CT25" s="19">
        <f t="shared" ca="1" si="193"/>
        <v>399897.37875756581</v>
      </c>
      <c r="CU25" s="19">
        <f t="shared" ca="1" si="194"/>
        <v>1757509.4067980307</v>
      </c>
      <c r="CV25" s="19">
        <f t="shared" ca="1" si="195"/>
        <v>328625.22137621796</v>
      </c>
      <c r="CW25" s="19">
        <f t="shared" ca="1" si="196"/>
        <v>639382.03608223342</v>
      </c>
      <c r="CX25" s="18">
        <f ca="1">'Black Portfolio simulation'!CY25</f>
        <v>173607.03660283395</v>
      </c>
      <c r="CY25" s="18">
        <f ca="1">'Black Portfolio simulation'!CZ25</f>
        <v>908941.83090623352</v>
      </c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</row>
    <row r="26" spans="1:1001" x14ac:dyDescent="0.25">
      <c r="A26" s="18">
        <v>23</v>
      </c>
      <c r="B26" s="19">
        <f t="shared" ca="1" si="107"/>
        <v>4282041.3836962441</v>
      </c>
      <c r="C26" s="19">
        <f t="shared" ca="1" si="109"/>
        <v>753807.56505391852</v>
      </c>
      <c r="D26" s="19">
        <f t="shared" ca="1" si="110"/>
        <v>909326.39433003881</v>
      </c>
      <c r="E26" s="19">
        <f t="shared" ca="1" si="111"/>
        <v>302460.00715969014</v>
      </c>
      <c r="F26" s="19">
        <f t="shared" ca="1" si="112"/>
        <v>356442.92940986314</v>
      </c>
      <c r="G26" s="19">
        <f t="shared" ca="1" si="113"/>
        <v>691697.89719375782</v>
      </c>
      <c r="H26" s="19">
        <f t="shared" ca="1" si="114"/>
        <v>853356.95659321686</v>
      </c>
      <c r="I26" s="19">
        <f t="shared" ca="1" si="115"/>
        <v>560622.03147786029</v>
      </c>
      <c r="J26" s="19">
        <f t="shared" ca="1" si="116"/>
        <v>2236056.8650163715</v>
      </c>
      <c r="K26" s="19">
        <f t="shared" ca="1" si="117"/>
        <v>194878.4715839804</v>
      </c>
      <c r="L26" s="19">
        <f t="shared" ca="1" si="118"/>
        <v>463853.26822458697</v>
      </c>
      <c r="M26" s="19">
        <f t="shared" ca="1" si="119"/>
        <v>391654.54392561642</v>
      </c>
      <c r="N26" s="19">
        <f t="shared" ca="1" si="120"/>
        <v>596707.5001918833</v>
      </c>
      <c r="O26" s="19">
        <f t="shared" ca="1" si="121"/>
        <v>1355767.7455669364</v>
      </c>
      <c r="P26" s="19">
        <f t="shared" ca="1" si="122"/>
        <v>731459.0083490297</v>
      </c>
      <c r="Q26" s="19">
        <f t="shared" ca="1" si="123"/>
        <v>229295.03088304927</v>
      </c>
      <c r="R26" s="19">
        <f t="shared" ca="1" si="124"/>
        <v>406177.02707473247</v>
      </c>
      <c r="S26" s="19">
        <f t="shared" ca="1" si="125"/>
        <v>1133016.5824213175</v>
      </c>
      <c r="T26" s="19">
        <f t="shared" ca="1" si="126"/>
        <v>424967.45102680632</v>
      </c>
      <c r="U26" s="19">
        <f t="shared" ca="1" si="127"/>
        <v>443306.87340517918</v>
      </c>
      <c r="V26" s="19">
        <f t="shared" ca="1" si="128"/>
        <v>320542.21682410769</v>
      </c>
      <c r="W26" s="19">
        <f t="shared" ca="1" si="129"/>
        <v>729179.64651156776</v>
      </c>
      <c r="X26" s="19">
        <f t="shared" ca="1" si="130"/>
        <v>233133.03153728126</v>
      </c>
      <c r="Y26" s="19">
        <f t="shared" ca="1" si="131"/>
        <v>282220.5719267918</v>
      </c>
      <c r="Z26" s="19">
        <f t="shared" ca="1" si="132"/>
        <v>398229.08095116186</v>
      </c>
      <c r="AA26" s="19">
        <f t="shared" ca="1" si="133"/>
        <v>694337.83696515288</v>
      </c>
      <c r="AB26" s="19">
        <f t="shared" ca="1" si="134"/>
        <v>1158218.9797160688</v>
      </c>
      <c r="AC26" s="19">
        <f t="shared" ca="1" si="135"/>
        <v>558870.45390787092</v>
      </c>
      <c r="AD26" s="19">
        <f t="shared" ca="1" si="136"/>
        <v>618451.13707692118</v>
      </c>
      <c r="AE26" s="19">
        <f t="shared" ca="1" si="137"/>
        <v>545008.31153842143</v>
      </c>
      <c r="AF26" s="19">
        <f t="shared" ca="1" si="138"/>
        <v>690016.96650808933</v>
      </c>
      <c r="AG26" s="19">
        <f t="shared" ca="1" si="139"/>
        <v>986494.3968764348</v>
      </c>
      <c r="AH26" s="19">
        <f t="shared" ca="1" si="140"/>
        <v>1294662.6838207736</v>
      </c>
      <c r="AI26" s="19">
        <f t="shared" ca="1" si="141"/>
        <v>336604.3470499384</v>
      </c>
      <c r="AJ26" s="19">
        <f t="shared" ca="1" si="142"/>
        <v>789880.24825787346</v>
      </c>
      <c r="AK26" s="19">
        <f t="shared" ca="1" si="143"/>
        <v>333674.35562948679</v>
      </c>
      <c r="AL26" s="19">
        <f t="shared" ca="1" si="144"/>
        <v>298366.4974144419</v>
      </c>
      <c r="AM26" s="19">
        <f t="shared" ca="1" si="145"/>
        <v>446421.01074596663</v>
      </c>
      <c r="AN26" s="19">
        <f t="shared" ca="1" si="146"/>
        <v>528325.06223166385</v>
      </c>
      <c r="AO26" s="19">
        <f t="shared" ca="1" si="147"/>
        <v>981458.28357137158</v>
      </c>
      <c r="AP26" s="19">
        <f t="shared" ca="1" si="148"/>
        <v>473958.83949559863</v>
      </c>
      <c r="AQ26" s="19">
        <f t="shared" ca="1" si="149"/>
        <v>439490.73342318548</v>
      </c>
      <c r="AR26" s="19">
        <f t="shared" ca="1" si="150"/>
        <v>274316.63188844064</v>
      </c>
      <c r="AS26" s="19">
        <f t="shared" ca="1" si="151"/>
        <v>586077.70359403524</v>
      </c>
      <c r="AT26" s="19">
        <f t="shared" ca="1" si="152"/>
        <v>553788.79173107515</v>
      </c>
      <c r="AU26" s="19">
        <f t="shared" ca="1" si="153"/>
        <v>1508414.3886311299</v>
      </c>
      <c r="AV26" s="19">
        <f t="shared" ca="1" si="154"/>
        <v>843290.13265958603</v>
      </c>
      <c r="AW26" s="19">
        <f t="shared" ca="1" si="155"/>
        <v>170959.21032339256</v>
      </c>
      <c r="AX26" s="19">
        <f t="shared" ca="1" si="156"/>
        <v>604403.19941903395</v>
      </c>
      <c r="AY26" s="19">
        <f t="shared" ca="1" si="157"/>
        <v>1147506.6208174741</v>
      </c>
      <c r="AZ26" s="19">
        <f t="shared" ca="1" si="158"/>
        <v>1138354.2978509369</v>
      </c>
      <c r="BA26" s="19">
        <f t="shared" ca="1" si="159"/>
        <v>344693.14506569249</v>
      </c>
      <c r="BB26" s="19">
        <f t="shared" ca="1" si="160"/>
        <v>421032.87500001502</v>
      </c>
      <c r="BC26" s="19">
        <f t="shared" ca="1" si="161"/>
        <v>553564.27689697512</v>
      </c>
      <c r="BD26" s="19">
        <f t="shared" ca="1" si="162"/>
        <v>423582.65919631626</v>
      </c>
      <c r="BE26" s="19">
        <f t="shared" ca="1" si="163"/>
        <v>851301.89401400415</v>
      </c>
      <c r="BF26" s="19">
        <f t="shared" ca="1" si="164"/>
        <v>811129.17367226526</v>
      </c>
      <c r="BG26" s="19">
        <f t="shared" ca="1" si="165"/>
        <v>929569.29010638339</v>
      </c>
      <c r="BH26" s="19">
        <f t="shared" ca="1" si="166"/>
        <v>611959.26259256864</v>
      </c>
      <c r="BI26" s="19">
        <f t="shared" ca="1" si="167"/>
        <v>1089251.7846403671</v>
      </c>
      <c r="BJ26" s="19">
        <f t="shared" ca="1" si="168"/>
        <v>2178666.5906935213</v>
      </c>
      <c r="BK26" s="19">
        <f t="shared" ca="1" si="169"/>
        <v>815671.865808181</v>
      </c>
      <c r="BL26" s="19">
        <f t="shared" ca="1" si="170"/>
        <v>938020.18414142204</v>
      </c>
      <c r="BM26" s="19">
        <f t="shared" ca="1" si="171"/>
        <v>395319.72689573996</v>
      </c>
      <c r="BN26" s="19">
        <f t="shared" ca="1" si="108"/>
        <v>242787.55495157215</v>
      </c>
      <c r="BO26" s="19">
        <f t="shared" ca="1" si="197"/>
        <v>523330.39732885594</v>
      </c>
      <c r="BP26" s="19">
        <f t="shared" ca="1" si="198"/>
        <v>209377.76707300087</v>
      </c>
      <c r="BQ26" s="19">
        <f t="shared" ca="1" si="199"/>
        <v>914682.15025035141</v>
      </c>
      <c r="BR26" s="19">
        <f t="shared" ca="1" si="200"/>
        <v>1329560.2087455883</v>
      </c>
      <c r="BS26" s="19">
        <f t="shared" ca="1" si="201"/>
        <v>294468.97730995424</v>
      </c>
      <c r="BT26" s="19">
        <f t="shared" ca="1" si="202"/>
        <v>274944.91547938838</v>
      </c>
      <c r="BU26" s="19">
        <f t="shared" ca="1" si="203"/>
        <v>621872.5383922531</v>
      </c>
      <c r="BV26" s="19">
        <f t="shared" ca="1" si="204"/>
        <v>182133.2396188507</v>
      </c>
      <c r="BW26" s="19">
        <f t="shared" ca="1" si="205"/>
        <v>370490.058765024</v>
      </c>
      <c r="BX26" s="19">
        <f t="shared" ca="1" si="206"/>
        <v>2463354.1202308377</v>
      </c>
      <c r="BY26" s="19">
        <f t="shared" ca="1" si="172"/>
        <v>441970.76525787666</v>
      </c>
      <c r="BZ26" s="19">
        <f t="shared" ca="1" si="173"/>
        <v>345286.04521321587</v>
      </c>
      <c r="CA26" s="19">
        <f t="shared" ca="1" si="174"/>
        <v>828694.93129195739</v>
      </c>
      <c r="CB26" s="19">
        <f t="shared" ca="1" si="175"/>
        <v>336615.75399831997</v>
      </c>
      <c r="CC26" s="19">
        <f t="shared" ca="1" si="176"/>
        <v>1650607.5780938964</v>
      </c>
      <c r="CD26" s="19">
        <f t="shared" ca="1" si="177"/>
        <v>282058.99236518453</v>
      </c>
      <c r="CE26" s="19">
        <f t="shared" ca="1" si="178"/>
        <v>1058425.5390644749</v>
      </c>
      <c r="CF26" s="19">
        <f t="shared" ca="1" si="179"/>
        <v>998954.38478973892</v>
      </c>
      <c r="CG26" s="19">
        <f t="shared" ca="1" si="180"/>
        <v>1110283.2457294527</v>
      </c>
      <c r="CH26" s="19">
        <f t="shared" ca="1" si="181"/>
        <v>662674.99359151931</v>
      </c>
      <c r="CI26" s="19">
        <f t="shared" ca="1" si="182"/>
        <v>1099207.521728233</v>
      </c>
      <c r="CJ26" s="19">
        <f t="shared" ca="1" si="183"/>
        <v>1235294.2581655451</v>
      </c>
      <c r="CK26" s="19">
        <f t="shared" ca="1" si="184"/>
        <v>1244612.9391041752</v>
      </c>
      <c r="CL26" s="19">
        <f t="shared" ca="1" si="185"/>
        <v>601692.60173288686</v>
      </c>
      <c r="CM26" s="19">
        <f t="shared" ca="1" si="186"/>
        <v>587418.26479983272</v>
      </c>
      <c r="CN26" s="19">
        <f t="shared" ca="1" si="187"/>
        <v>711776.80275970942</v>
      </c>
      <c r="CO26" s="19">
        <f t="shared" ca="1" si="188"/>
        <v>315071.87325540709</v>
      </c>
      <c r="CP26" s="19">
        <f t="shared" ca="1" si="189"/>
        <v>311741.92633459391</v>
      </c>
      <c r="CQ26" s="19">
        <f t="shared" ca="1" si="190"/>
        <v>940312.71328508283</v>
      </c>
      <c r="CR26" s="19">
        <f t="shared" ca="1" si="191"/>
        <v>239664.40083926535</v>
      </c>
      <c r="CS26" s="19">
        <f t="shared" ca="1" si="192"/>
        <v>419527.25739227032</v>
      </c>
      <c r="CT26" s="19">
        <f t="shared" ca="1" si="193"/>
        <v>428482.45981892257</v>
      </c>
      <c r="CU26" s="19">
        <f t="shared" ca="1" si="194"/>
        <v>1553874.2526907588</v>
      </c>
      <c r="CV26" s="19">
        <f t="shared" ca="1" si="195"/>
        <v>305652.33285152045</v>
      </c>
      <c r="CW26" s="19">
        <f t="shared" ca="1" si="196"/>
        <v>564059.63891123736</v>
      </c>
      <c r="CX26" s="18">
        <f ca="1">'Black Portfolio simulation'!CY26</f>
        <v>236306.38774364928</v>
      </c>
      <c r="CY26" s="18">
        <f ca="1">'Black Portfolio simulation'!CZ26</f>
        <v>922263.10058755218</v>
      </c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</row>
    <row r="27" spans="1:1001" x14ac:dyDescent="0.25">
      <c r="A27" s="18">
        <v>24</v>
      </c>
      <c r="B27" s="19">
        <f t="shared" ca="1" si="107"/>
        <v>5162634.4629480308</v>
      </c>
      <c r="C27" s="19">
        <f t="shared" ca="1" si="109"/>
        <v>805235.78184898908</v>
      </c>
      <c r="D27" s="19">
        <f t="shared" ca="1" si="110"/>
        <v>1249609.0282458824</v>
      </c>
      <c r="E27" s="19">
        <f t="shared" ca="1" si="111"/>
        <v>349167.85009295045</v>
      </c>
      <c r="F27" s="19">
        <f t="shared" ca="1" si="112"/>
        <v>478624.49147630698</v>
      </c>
      <c r="G27" s="19">
        <f t="shared" ca="1" si="113"/>
        <v>679482.94118904695</v>
      </c>
      <c r="H27" s="19">
        <f t="shared" ca="1" si="114"/>
        <v>984702.97344945499</v>
      </c>
      <c r="I27" s="19">
        <f t="shared" ca="1" si="115"/>
        <v>490892.08999584394</v>
      </c>
      <c r="J27" s="19">
        <f t="shared" ca="1" si="116"/>
        <v>2438537.4488095441</v>
      </c>
      <c r="K27" s="19">
        <f t="shared" ca="1" si="117"/>
        <v>262300.48732511548</v>
      </c>
      <c r="L27" s="19">
        <f t="shared" ca="1" si="118"/>
        <v>492802.78620159294</v>
      </c>
      <c r="M27" s="19">
        <f t="shared" ca="1" si="119"/>
        <v>401289.52978563937</v>
      </c>
      <c r="N27" s="19">
        <f t="shared" ca="1" si="120"/>
        <v>704542.56468496891</v>
      </c>
      <c r="O27" s="19">
        <f t="shared" ca="1" si="121"/>
        <v>1304188.2248768576</v>
      </c>
      <c r="P27" s="19">
        <f t="shared" ca="1" si="122"/>
        <v>997596.01991675468</v>
      </c>
      <c r="Q27" s="19">
        <f t="shared" ca="1" si="123"/>
        <v>226243.63796152436</v>
      </c>
      <c r="R27" s="19">
        <f t="shared" ca="1" si="124"/>
        <v>519134.50462288689</v>
      </c>
      <c r="S27" s="19">
        <f t="shared" ca="1" si="125"/>
        <v>1313882.234743132</v>
      </c>
      <c r="T27" s="19">
        <f t="shared" ca="1" si="126"/>
        <v>743747.98990096303</v>
      </c>
      <c r="U27" s="19">
        <f t="shared" ca="1" si="127"/>
        <v>564893.17291529232</v>
      </c>
      <c r="V27" s="19">
        <f t="shared" ca="1" si="128"/>
        <v>366510.05849330896</v>
      </c>
      <c r="W27" s="19">
        <f t="shared" ca="1" si="129"/>
        <v>937221.97078311769</v>
      </c>
      <c r="X27" s="19">
        <f t="shared" ca="1" si="130"/>
        <v>243599.31395812807</v>
      </c>
      <c r="Y27" s="19">
        <f t="shared" ca="1" si="131"/>
        <v>370190.85632881412</v>
      </c>
      <c r="Z27" s="19">
        <f t="shared" ca="1" si="132"/>
        <v>385600.82881942415</v>
      </c>
      <c r="AA27" s="19">
        <f t="shared" ca="1" si="133"/>
        <v>659976.11772924627</v>
      </c>
      <c r="AB27" s="19">
        <f t="shared" ca="1" si="134"/>
        <v>1517160.7299402021</v>
      </c>
      <c r="AC27" s="19">
        <f t="shared" ca="1" si="135"/>
        <v>814902.66046546737</v>
      </c>
      <c r="AD27" s="19">
        <f t="shared" ca="1" si="136"/>
        <v>722956.82271894999</v>
      </c>
      <c r="AE27" s="19">
        <f t="shared" ca="1" si="137"/>
        <v>598401.4278140493</v>
      </c>
      <c r="AF27" s="19">
        <f t="shared" ca="1" si="138"/>
        <v>647599.58013190748</v>
      </c>
      <c r="AG27" s="19">
        <f t="shared" ca="1" si="139"/>
        <v>912981.39440337068</v>
      </c>
      <c r="AH27" s="19">
        <f t="shared" ca="1" si="140"/>
        <v>1147168.3062946177</v>
      </c>
      <c r="AI27" s="19">
        <f t="shared" ca="1" si="141"/>
        <v>494198.61948122823</v>
      </c>
      <c r="AJ27" s="19">
        <f t="shared" ca="1" si="142"/>
        <v>799159.12830346357</v>
      </c>
      <c r="AK27" s="19">
        <f t="shared" ca="1" si="143"/>
        <v>340327.93944397126</v>
      </c>
      <c r="AL27" s="19">
        <f t="shared" ca="1" si="144"/>
        <v>232521.46662665371</v>
      </c>
      <c r="AM27" s="19">
        <f t="shared" ca="1" si="145"/>
        <v>546548.39295923896</v>
      </c>
      <c r="AN27" s="19">
        <f t="shared" ca="1" si="146"/>
        <v>541059.25030546531</v>
      </c>
      <c r="AO27" s="19">
        <f t="shared" ca="1" si="147"/>
        <v>908123.09320856619</v>
      </c>
      <c r="AP27" s="19">
        <f t="shared" ca="1" si="148"/>
        <v>559504.71484717401</v>
      </c>
      <c r="AQ27" s="19">
        <f t="shared" ca="1" si="149"/>
        <v>527795.04705697566</v>
      </c>
      <c r="AR27" s="19">
        <f t="shared" ca="1" si="150"/>
        <v>259856.78831781039</v>
      </c>
      <c r="AS27" s="19">
        <f t="shared" ca="1" si="151"/>
        <v>779863.08076330344</v>
      </c>
      <c r="AT27" s="19">
        <f t="shared" ca="1" si="152"/>
        <v>560314.41869275796</v>
      </c>
      <c r="AU27" s="19">
        <f t="shared" ca="1" si="153"/>
        <v>1750838.8959905566</v>
      </c>
      <c r="AV27" s="19">
        <f t="shared" ca="1" si="154"/>
        <v>1215784.6804952805</v>
      </c>
      <c r="AW27" s="19">
        <f t="shared" ca="1" si="155"/>
        <v>205440.85376354921</v>
      </c>
      <c r="AX27" s="19">
        <f t="shared" ca="1" si="156"/>
        <v>543629.3291676502</v>
      </c>
      <c r="AY27" s="19">
        <f t="shared" ca="1" si="157"/>
        <v>1728153.6685892558</v>
      </c>
      <c r="AZ27" s="19">
        <f t="shared" ca="1" si="158"/>
        <v>1416085.9115444603</v>
      </c>
      <c r="BA27" s="19">
        <f t="shared" ca="1" si="159"/>
        <v>421225.5032158384</v>
      </c>
      <c r="BB27" s="19">
        <f t="shared" ca="1" si="160"/>
        <v>425669.89557396591</v>
      </c>
      <c r="BC27" s="19">
        <f t="shared" ca="1" si="161"/>
        <v>674287.41486760741</v>
      </c>
      <c r="BD27" s="19">
        <f t="shared" ca="1" si="162"/>
        <v>374031.66513688344</v>
      </c>
      <c r="BE27" s="19">
        <f t="shared" ca="1" si="163"/>
        <v>1060993.108386457</v>
      </c>
      <c r="BF27" s="19">
        <f t="shared" ca="1" si="164"/>
        <v>864458.29841360939</v>
      </c>
      <c r="BG27" s="19">
        <f t="shared" ca="1" si="165"/>
        <v>1290917.7372590725</v>
      </c>
      <c r="BH27" s="19">
        <f t="shared" ca="1" si="166"/>
        <v>631299.83837107883</v>
      </c>
      <c r="BI27" s="19">
        <f t="shared" ca="1" si="167"/>
        <v>1453169.4644711048</v>
      </c>
      <c r="BJ27" s="19">
        <f t="shared" ca="1" si="168"/>
        <v>2253691.2580861556</v>
      </c>
      <c r="BK27" s="19">
        <f t="shared" ca="1" si="169"/>
        <v>657457.40785058471</v>
      </c>
      <c r="BL27" s="19">
        <f t="shared" ca="1" si="170"/>
        <v>989449.96293220879</v>
      </c>
      <c r="BM27" s="19">
        <f t="shared" ca="1" si="171"/>
        <v>402627.0775909854</v>
      </c>
      <c r="BN27" s="19">
        <f t="shared" ca="1" si="108"/>
        <v>266424.20581410785</v>
      </c>
      <c r="BO27" s="19">
        <f t="shared" ca="1" si="197"/>
        <v>678637.40138115385</v>
      </c>
      <c r="BP27" s="19">
        <f t="shared" ca="1" si="198"/>
        <v>210588.28669723094</v>
      </c>
      <c r="BQ27" s="19">
        <f t="shared" ca="1" si="199"/>
        <v>1256361.7488068179</v>
      </c>
      <c r="BR27" s="19">
        <f t="shared" ca="1" si="200"/>
        <v>1259200.0763235488</v>
      </c>
      <c r="BS27" s="19">
        <f t="shared" ca="1" si="201"/>
        <v>359384.83121087257</v>
      </c>
      <c r="BT27" s="19">
        <f t="shared" ca="1" si="202"/>
        <v>311232.26509342453</v>
      </c>
      <c r="BU27" s="19">
        <f t="shared" ca="1" si="203"/>
        <v>585239.92661780945</v>
      </c>
      <c r="BV27" s="19">
        <f t="shared" ca="1" si="204"/>
        <v>210389.28780213872</v>
      </c>
      <c r="BW27" s="19">
        <f t="shared" ca="1" si="205"/>
        <v>487193.81695731555</v>
      </c>
      <c r="BX27" s="19">
        <f t="shared" ca="1" si="206"/>
        <v>3060890.1363317994</v>
      </c>
      <c r="BY27" s="19">
        <f t="shared" ca="1" si="172"/>
        <v>497810.16794129624</v>
      </c>
      <c r="BZ27" s="19">
        <f t="shared" ca="1" si="173"/>
        <v>416817.76924369548</v>
      </c>
      <c r="CA27" s="19">
        <f t="shared" ca="1" si="174"/>
        <v>861126.80379630742</v>
      </c>
      <c r="CB27" s="19">
        <f t="shared" ca="1" si="175"/>
        <v>371233.69927957404</v>
      </c>
      <c r="CC27" s="19">
        <f t="shared" ca="1" si="176"/>
        <v>2261656.1829766571</v>
      </c>
      <c r="CD27" s="19">
        <f t="shared" ca="1" si="177"/>
        <v>362384.54852688167</v>
      </c>
      <c r="CE27" s="19">
        <f t="shared" ca="1" si="178"/>
        <v>939717.67059839761</v>
      </c>
      <c r="CF27" s="19">
        <f t="shared" ca="1" si="179"/>
        <v>1037325.2007196512</v>
      </c>
      <c r="CG27" s="19">
        <f t="shared" ca="1" si="180"/>
        <v>1565382.3045339037</v>
      </c>
      <c r="CH27" s="19">
        <f t="shared" ca="1" si="181"/>
        <v>508643.4222280106</v>
      </c>
      <c r="CI27" s="19">
        <f t="shared" ca="1" si="182"/>
        <v>1043437.8292338023</v>
      </c>
      <c r="CJ27" s="19">
        <f t="shared" ca="1" si="183"/>
        <v>1559335.5495753379</v>
      </c>
      <c r="CK27" s="19">
        <f t="shared" ca="1" si="184"/>
        <v>1492759.9278562956</v>
      </c>
      <c r="CL27" s="19">
        <f t="shared" ca="1" si="185"/>
        <v>728356.8686131218</v>
      </c>
      <c r="CM27" s="19">
        <f t="shared" ca="1" si="186"/>
        <v>628952.48271293938</v>
      </c>
      <c r="CN27" s="19">
        <f t="shared" ca="1" si="187"/>
        <v>998687.57968469849</v>
      </c>
      <c r="CO27" s="19">
        <f t="shared" ca="1" si="188"/>
        <v>325901.60539584438</v>
      </c>
      <c r="CP27" s="19">
        <f t="shared" ca="1" si="189"/>
        <v>474319.5281719846</v>
      </c>
      <c r="CQ27" s="19">
        <f t="shared" ca="1" si="190"/>
        <v>1078595.263762366</v>
      </c>
      <c r="CR27" s="19">
        <f t="shared" ca="1" si="191"/>
        <v>338868.04971769382</v>
      </c>
      <c r="CS27" s="19">
        <f t="shared" ca="1" si="192"/>
        <v>568385.17850561347</v>
      </c>
      <c r="CT27" s="19">
        <f t="shared" ca="1" si="193"/>
        <v>580750.20867739886</v>
      </c>
      <c r="CU27" s="19">
        <f t="shared" ca="1" si="194"/>
        <v>1727174.3805892682</v>
      </c>
      <c r="CV27" s="19">
        <f t="shared" ca="1" si="195"/>
        <v>452029.86327440257</v>
      </c>
      <c r="CW27" s="19">
        <f t="shared" ca="1" si="196"/>
        <v>570435.39807020675</v>
      </c>
      <c r="CX27" s="18">
        <f ca="1">'Black Portfolio simulation'!CY27</f>
        <v>290211.65849401796</v>
      </c>
      <c r="CY27" s="18">
        <f ca="1">'Black Portfolio simulation'!CZ27</f>
        <v>1069086.8927306798</v>
      </c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</row>
    <row r="28" spans="1:1001" x14ac:dyDescent="0.25">
      <c r="A28" s="18">
        <v>25</v>
      </c>
      <c r="B28" s="19">
        <f t="shared" ca="1" si="107"/>
        <v>4165483.6896197577</v>
      </c>
      <c r="C28" s="19">
        <f t="shared" ca="1" si="109"/>
        <v>951790.43641512969</v>
      </c>
      <c r="D28" s="19">
        <f t="shared" ca="1" si="110"/>
        <v>1518193.5726188775</v>
      </c>
      <c r="E28" s="19">
        <f t="shared" ca="1" si="111"/>
        <v>285455.1152194945</v>
      </c>
      <c r="F28" s="19">
        <f t="shared" ca="1" si="112"/>
        <v>599660.07827175944</v>
      </c>
      <c r="G28" s="19">
        <f t="shared" ca="1" si="113"/>
        <v>741119.85588451696</v>
      </c>
      <c r="H28" s="19">
        <f t="shared" ca="1" si="114"/>
        <v>834425.46034186659</v>
      </c>
      <c r="I28" s="19">
        <f t="shared" ca="1" si="115"/>
        <v>550555.17112809909</v>
      </c>
      <c r="J28" s="19">
        <f t="shared" ca="1" si="116"/>
        <v>2380390.609333043</v>
      </c>
      <c r="K28" s="19">
        <f t="shared" ca="1" si="117"/>
        <v>331642.84149787674</v>
      </c>
      <c r="L28" s="19">
        <f t="shared" ca="1" si="118"/>
        <v>609553.56524349167</v>
      </c>
      <c r="M28" s="19">
        <f t="shared" ca="1" si="119"/>
        <v>529999.24221612292</v>
      </c>
      <c r="N28" s="19">
        <f t="shared" ca="1" si="120"/>
        <v>737790.79796101933</v>
      </c>
      <c r="O28" s="19">
        <f t="shared" ca="1" si="121"/>
        <v>1559209.6660755733</v>
      </c>
      <c r="P28" s="19">
        <f t="shared" ca="1" si="122"/>
        <v>1184679.2839553964</v>
      </c>
      <c r="Q28" s="19">
        <f t="shared" ca="1" si="123"/>
        <v>189570.32164628408</v>
      </c>
      <c r="R28" s="19">
        <f t="shared" ca="1" si="124"/>
        <v>402818.67106192233</v>
      </c>
      <c r="S28" s="19">
        <f t="shared" ca="1" si="125"/>
        <v>1376944.0026927865</v>
      </c>
      <c r="T28" s="19">
        <f t="shared" ca="1" si="126"/>
        <v>724251.60560478107</v>
      </c>
      <c r="U28" s="19">
        <f t="shared" ca="1" si="127"/>
        <v>723786.09184012795</v>
      </c>
      <c r="V28" s="19">
        <f t="shared" ca="1" si="128"/>
        <v>470347.74446256954</v>
      </c>
      <c r="W28" s="19">
        <f t="shared" ca="1" si="129"/>
        <v>1505471.6005394065</v>
      </c>
      <c r="X28" s="19">
        <f t="shared" ca="1" si="130"/>
        <v>344559.93207785068</v>
      </c>
      <c r="Y28" s="19">
        <f t="shared" ca="1" si="131"/>
        <v>358152.17687442474</v>
      </c>
      <c r="Z28" s="19">
        <f t="shared" ca="1" si="132"/>
        <v>517491.20195525076</v>
      </c>
      <c r="AA28" s="19">
        <f t="shared" ca="1" si="133"/>
        <v>753508.25807155971</v>
      </c>
      <c r="AB28" s="19">
        <f t="shared" ca="1" si="134"/>
        <v>1855650.1218362513</v>
      </c>
      <c r="AC28" s="19">
        <f t="shared" ca="1" si="135"/>
        <v>1232036.0842124461</v>
      </c>
      <c r="AD28" s="19">
        <f t="shared" ca="1" si="136"/>
        <v>989553.32161413971</v>
      </c>
      <c r="AE28" s="19">
        <f t="shared" ca="1" si="137"/>
        <v>709351.12959175208</v>
      </c>
      <c r="AF28" s="19">
        <f t="shared" ca="1" si="138"/>
        <v>663887.48526199209</v>
      </c>
      <c r="AG28" s="19">
        <f t="shared" ca="1" si="139"/>
        <v>1038253.8309998171</v>
      </c>
      <c r="AH28" s="19">
        <f t="shared" ca="1" si="140"/>
        <v>1109731.6708164369</v>
      </c>
      <c r="AI28" s="19">
        <f t="shared" ca="1" si="141"/>
        <v>610522.8343304561</v>
      </c>
      <c r="AJ28" s="19">
        <f t="shared" ca="1" si="142"/>
        <v>909583.74891906756</v>
      </c>
      <c r="AK28" s="19">
        <f t="shared" ca="1" si="143"/>
        <v>376026.51719561458</v>
      </c>
      <c r="AL28" s="19">
        <f t="shared" ca="1" si="144"/>
        <v>217506.45328003011</v>
      </c>
      <c r="AM28" s="19">
        <f t="shared" ca="1" si="145"/>
        <v>761832.79390782863</v>
      </c>
      <c r="AN28" s="19">
        <f t="shared" ca="1" si="146"/>
        <v>653884.27360983577</v>
      </c>
      <c r="AO28" s="19">
        <f t="shared" ca="1" si="147"/>
        <v>1015051.3184730887</v>
      </c>
      <c r="AP28" s="19">
        <f t="shared" ca="1" si="148"/>
        <v>345914.91584579181</v>
      </c>
      <c r="AQ28" s="19">
        <f t="shared" ca="1" si="149"/>
        <v>730998.21223243244</v>
      </c>
      <c r="AR28" s="19">
        <f t="shared" ca="1" si="150"/>
        <v>364469.17475922691</v>
      </c>
      <c r="AS28" s="19">
        <f t="shared" ca="1" si="151"/>
        <v>903340.93951766635</v>
      </c>
      <c r="AT28" s="19">
        <f t="shared" ca="1" si="152"/>
        <v>488096.23996433103</v>
      </c>
      <c r="AU28" s="19">
        <f t="shared" ca="1" si="153"/>
        <v>1719790.9895731658</v>
      </c>
      <c r="AV28" s="19">
        <f t="shared" ca="1" si="154"/>
        <v>1419625.3383622172</v>
      </c>
      <c r="AW28" s="19">
        <f t="shared" ca="1" si="155"/>
        <v>273008.11552627751</v>
      </c>
      <c r="AX28" s="19">
        <f t="shared" ca="1" si="156"/>
        <v>632455.29678567313</v>
      </c>
      <c r="AY28" s="19">
        <f t="shared" ca="1" si="157"/>
        <v>2165938.1876404779</v>
      </c>
      <c r="AZ28" s="19">
        <f t="shared" ca="1" si="158"/>
        <v>1728859.0833455762</v>
      </c>
      <c r="BA28" s="19">
        <f t="shared" ca="1" si="159"/>
        <v>433584.16663811967</v>
      </c>
      <c r="BB28" s="19">
        <f t="shared" ca="1" si="160"/>
        <v>550975.91210862435</v>
      </c>
      <c r="BC28" s="19">
        <f t="shared" ca="1" si="161"/>
        <v>628986.19791880832</v>
      </c>
      <c r="BD28" s="19">
        <f t="shared" ca="1" si="162"/>
        <v>485044.1726392071</v>
      </c>
      <c r="BE28" s="19">
        <f t="shared" ca="1" si="163"/>
        <v>1103815.4204363283</v>
      </c>
      <c r="BF28" s="19">
        <f t="shared" ca="1" si="164"/>
        <v>863297.09753558331</v>
      </c>
      <c r="BG28" s="19">
        <f t="shared" ca="1" si="165"/>
        <v>1362616.7248297203</v>
      </c>
      <c r="BH28" s="19">
        <f t="shared" ca="1" si="166"/>
        <v>539672.47033817961</v>
      </c>
      <c r="BI28" s="19">
        <f t="shared" ca="1" si="167"/>
        <v>1866490.1655671455</v>
      </c>
      <c r="BJ28" s="19">
        <f t="shared" ca="1" si="168"/>
        <v>2633804.626099349</v>
      </c>
      <c r="BK28" s="19">
        <f t="shared" ca="1" si="169"/>
        <v>886945.95515348192</v>
      </c>
      <c r="BL28" s="19">
        <f t="shared" ca="1" si="170"/>
        <v>1266954.0322953342</v>
      </c>
      <c r="BM28" s="19">
        <f t="shared" ca="1" si="171"/>
        <v>471724.36498824426</v>
      </c>
      <c r="BN28" s="19">
        <f t="shared" ca="1" si="108"/>
        <v>305766.86127783183</v>
      </c>
      <c r="BO28" s="19">
        <f t="shared" ca="1" si="197"/>
        <v>854471.84842008934</v>
      </c>
      <c r="BP28" s="19">
        <f t="shared" ca="1" si="198"/>
        <v>224206.88837504073</v>
      </c>
      <c r="BQ28" s="19">
        <f t="shared" ca="1" si="199"/>
        <v>1679591.5827292483</v>
      </c>
      <c r="BR28" s="19">
        <f t="shared" ca="1" si="200"/>
        <v>1406731.5368829498</v>
      </c>
      <c r="BS28" s="19">
        <f t="shared" ca="1" si="201"/>
        <v>351168.42142154649</v>
      </c>
      <c r="BT28" s="19">
        <f t="shared" ca="1" si="202"/>
        <v>242988.14986748347</v>
      </c>
      <c r="BU28" s="19">
        <f t="shared" ca="1" si="203"/>
        <v>558777.55178278009</v>
      </c>
      <c r="BV28" s="19">
        <f t="shared" ca="1" si="204"/>
        <v>207789.45131054352</v>
      </c>
      <c r="BW28" s="19">
        <f t="shared" ca="1" si="205"/>
        <v>536916.88174096134</v>
      </c>
      <c r="BX28" s="19">
        <f t="shared" ca="1" si="206"/>
        <v>4199626.178207824</v>
      </c>
      <c r="BY28" s="19">
        <f t="shared" ca="1" si="172"/>
        <v>589032.14506635151</v>
      </c>
      <c r="BZ28" s="19">
        <f t="shared" ca="1" si="173"/>
        <v>508424.87380070722</v>
      </c>
      <c r="CA28" s="19">
        <f t="shared" ca="1" si="174"/>
        <v>968730.0237846364</v>
      </c>
      <c r="CB28" s="19">
        <f t="shared" ca="1" si="175"/>
        <v>362977.25766476314</v>
      </c>
      <c r="CC28" s="19">
        <f t="shared" ca="1" si="176"/>
        <v>2261946.4123329073</v>
      </c>
      <c r="CD28" s="19">
        <f t="shared" ca="1" si="177"/>
        <v>365731.8096938128</v>
      </c>
      <c r="CE28" s="19">
        <f t="shared" ca="1" si="178"/>
        <v>1043836.9733825038</v>
      </c>
      <c r="CF28" s="19">
        <f t="shared" ca="1" si="179"/>
        <v>1200109.0452735531</v>
      </c>
      <c r="CG28" s="19">
        <f t="shared" ca="1" si="180"/>
        <v>1864071.0135415776</v>
      </c>
      <c r="CH28" s="19">
        <f t="shared" ca="1" si="181"/>
        <v>606915.87295329513</v>
      </c>
      <c r="CI28" s="19">
        <f t="shared" ca="1" si="182"/>
        <v>1121648.9687882331</v>
      </c>
      <c r="CJ28" s="19">
        <f t="shared" ca="1" si="183"/>
        <v>1954161.9818563699</v>
      </c>
      <c r="CK28" s="19">
        <f t="shared" ca="1" si="184"/>
        <v>2358787.0822843132</v>
      </c>
      <c r="CL28" s="19">
        <f t="shared" ca="1" si="185"/>
        <v>927800.97101307369</v>
      </c>
      <c r="CM28" s="19">
        <f t="shared" ca="1" si="186"/>
        <v>719888.70316322125</v>
      </c>
      <c r="CN28" s="19">
        <f t="shared" ca="1" si="187"/>
        <v>1178190.6851868455</v>
      </c>
      <c r="CO28" s="19">
        <f t="shared" ca="1" si="188"/>
        <v>388828.20504404791</v>
      </c>
      <c r="CP28" s="19">
        <f t="shared" ca="1" si="189"/>
        <v>539440.30836064694</v>
      </c>
      <c r="CQ28" s="19">
        <f t="shared" ca="1" si="190"/>
        <v>1467906.7384501931</v>
      </c>
      <c r="CR28" s="19">
        <f t="shared" ca="1" si="191"/>
        <v>328269.68067773251</v>
      </c>
      <c r="CS28" s="19">
        <f t="shared" ca="1" si="192"/>
        <v>701904.67075184907</v>
      </c>
      <c r="CT28" s="19">
        <f t="shared" ca="1" si="193"/>
        <v>519550.0251438705</v>
      </c>
      <c r="CU28" s="19">
        <f t="shared" ca="1" si="194"/>
        <v>2462202.1928684278</v>
      </c>
      <c r="CV28" s="19">
        <f t="shared" ca="1" si="195"/>
        <v>452243.61737663572</v>
      </c>
      <c r="CW28" s="19">
        <f t="shared" ca="1" si="196"/>
        <v>674516.69577465649</v>
      </c>
      <c r="CX28" s="18">
        <f ca="1">'Black Portfolio simulation'!CY28</f>
        <v>294127.96990379476</v>
      </c>
      <c r="CY28" s="18">
        <f ca="1">'Black Portfolio simulation'!CZ28</f>
        <v>1246256.2242335284</v>
      </c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</row>
    <row r="29" spans="1:1001" x14ac:dyDescent="0.25">
      <c r="A29" s="18">
        <v>26</v>
      </c>
      <c r="B29" s="19">
        <f t="shared" ca="1" si="107"/>
        <v>4720675.0185445119</v>
      </c>
      <c r="C29" s="19">
        <f t="shared" ca="1" si="109"/>
        <v>1136216.0031417473</v>
      </c>
      <c r="D29" s="19">
        <f t="shared" ca="1" si="110"/>
        <v>837485.29588139337</v>
      </c>
      <c r="E29" s="19">
        <f t="shared" ca="1" si="111"/>
        <v>277346.39104238158</v>
      </c>
      <c r="F29" s="19">
        <f t="shared" ca="1" si="112"/>
        <v>496470.70753562398</v>
      </c>
      <c r="G29" s="19">
        <f t="shared" ca="1" si="113"/>
        <v>726384.26736753131</v>
      </c>
      <c r="H29" s="19">
        <f t="shared" ca="1" si="114"/>
        <v>1060329.3866174738</v>
      </c>
      <c r="I29" s="19">
        <f t="shared" ca="1" si="115"/>
        <v>581187.68337098113</v>
      </c>
      <c r="J29" s="19">
        <f t="shared" ca="1" si="116"/>
        <v>2721086.7304453785</v>
      </c>
      <c r="K29" s="19">
        <f t="shared" ca="1" si="117"/>
        <v>320046.35926531971</v>
      </c>
      <c r="L29" s="19">
        <f t="shared" ca="1" si="118"/>
        <v>595475.58421386417</v>
      </c>
      <c r="M29" s="19">
        <f t="shared" ca="1" si="119"/>
        <v>716162.95419061137</v>
      </c>
      <c r="N29" s="19">
        <f t="shared" ca="1" si="120"/>
        <v>846121.9113970144</v>
      </c>
      <c r="O29" s="19">
        <f t="shared" ca="1" si="121"/>
        <v>1181333.7425497994</v>
      </c>
      <c r="P29" s="19">
        <f t="shared" ca="1" si="122"/>
        <v>1375688.8825560845</v>
      </c>
      <c r="Q29" s="19">
        <f t="shared" ca="1" si="123"/>
        <v>277832.45017156447</v>
      </c>
      <c r="R29" s="19">
        <f t="shared" ca="1" si="124"/>
        <v>313625.48511523328</v>
      </c>
      <c r="S29" s="19">
        <f t="shared" ca="1" si="125"/>
        <v>1681942.7016606638</v>
      </c>
      <c r="T29" s="19">
        <f t="shared" ca="1" si="126"/>
        <v>784467.96508684719</v>
      </c>
      <c r="U29" s="19">
        <f t="shared" ca="1" si="127"/>
        <v>730395.22555993614</v>
      </c>
      <c r="V29" s="19">
        <f t="shared" ca="1" si="128"/>
        <v>375316.07104500744</v>
      </c>
      <c r="W29" s="19">
        <f t="shared" ca="1" si="129"/>
        <v>1489544.588682503</v>
      </c>
      <c r="X29" s="19">
        <f t="shared" ca="1" si="130"/>
        <v>423005.30951152858</v>
      </c>
      <c r="Y29" s="19">
        <f t="shared" ca="1" si="131"/>
        <v>342588.04066800693</v>
      </c>
      <c r="Z29" s="19">
        <f t="shared" ca="1" si="132"/>
        <v>629298.79282940028</v>
      </c>
      <c r="AA29" s="19">
        <f t="shared" ca="1" si="133"/>
        <v>914976.83015710267</v>
      </c>
      <c r="AB29" s="19">
        <f t="shared" ca="1" si="134"/>
        <v>2914083.1208435404</v>
      </c>
      <c r="AC29" s="19">
        <f t="shared" ca="1" si="135"/>
        <v>1592836.1022523148</v>
      </c>
      <c r="AD29" s="19">
        <f t="shared" ca="1" si="136"/>
        <v>1282688.495941614</v>
      </c>
      <c r="AE29" s="19">
        <f t="shared" ca="1" si="137"/>
        <v>932866.41044181783</v>
      </c>
      <c r="AF29" s="19">
        <f t="shared" ca="1" si="138"/>
        <v>842042.45029826707</v>
      </c>
      <c r="AG29" s="19">
        <f t="shared" ca="1" si="139"/>
        <v>1439789.0551901383</v>
      </c>
      <c r="AH29" s="19">
        <f t="shared" ca="1" si="140"/>
        <v>1059982.0822818642</v>
      </c>
      <c r="AI29" s="19">
        <f t="shared" ca="1" si="141"/>
        <v>553645.20884353109</v>
      </c>
      <c r="AJ29" s="19">
        <f t="shared" ca="1" si="142"/>
        <v>1071481.9258534305</v>
      </c>
      <c r="AK29" s="19">
        <f t="shared" ca="1" si="143"/>
        <v>416617.04882532463</v>
      </c>
      <c r="AL29" s="19">
        <f t="shared" ca="1" si="144"/>
        <v>291359.57010975404</v>
      </c>
      <c r="AM29" s="19">
        <f t="shared" ca="1" si="145"/>
        <v>782227.01979926927</v>
      </c>
      <c r="AN29" s="19">
        <f t="shared" ca="1" si="146"/>
        <v>771563.39444905426</v>
      </c>
      <c r="AO29" s="19">
        <f t="shared" ca="1" si="147"/>
        <v>1058079.8986920535</v>
      </c>
      <c r="AP29" s="19">
        <f t="shared" ca="1" si="148"/>
        <v>368223.24590636021</v>
      </c>
      <c r="AQ29" s="19">
        <f t="shared" ca="1" si="149"/>
        <v>859995.72653191234</v>
      </c>
      <c r="AR29" s="19">
        <f t="shared" ca="1" si="150"/>
        <v>472273.4836499028</v>
      </c>
      <c r="AS29" s="19">
        <f t="shared" ca="1" si="151"/>
        <v>1191370.2974235872</v>
      </c>
      <c r="AT29" s="19">
        <f t="shared" ca="1" si="152"/>
        <v>613517.62833749375</v>
      </c>
      <c r="AU29" s="19">
        <f t="shared" ca="1" si="153"/>
        <v>1782769.9350089843</v>
      </c>
      <c r="AV29" s="19">
        <f t="shared" ca="1" si="154"/>
        <v>1354791.4875140572</v>
      </c>
      <c r="AW29" s="19">
        <f t="shared" ca="1" si="155"/>
        <v>315481.2777637135</v>
      </c>
      <c r="AX29" s="19">
        <f t="shared" ca="1" si="156"/>
        <v>902629.58188282605</v>
      </c>
      <c r="AY29" s="19">
        <f t="shared" ca="1" si="157"/>
        <v>2451151.3825339093</v>
      </c>
      <c r="AZ29" s="19">
        <f t="shared" ca="1" si="158"/>
        <v>1950629.4063030458</v>
      </c>
      <c r="BA29" s="19">
        <f t="shared" ca="1" si="159"/>
        <v>409983.73952009389</v>
      </c>
      <c r="BB29" s="19">
        <f t="shared" ca="1" si="160"/>
        <v>536962.66433773364</v>
      </c>
      <c r="BC29" s="19">
        <f t="shared" ca="1" si="161"/>
        <v>652946.40943318128</v>
      </c>
      <c r="BD29" s="19">
        <f t="shared" ca="1" si="162"/>
        <v>559121.96992937638</v>
      </c>
      <c r="BE29" s="19">
        <f t="shared" ca="1" si="163"/>
        <v>1269668.4318712058</v>
      </c>
      <c r="BF29" s="19">
        <f t="shared" ca="1" si="164"/>
        <v>999669.98270071216</v>
      </c>
      <c r="BG29" s="19">
        <f t="shared" ca="1" si="165"/>
        <v>1363408.3828382217</v>
      </c>
      <c r="BH29" s="19">
        <f t="shared" ca="1" si="166"/>
        <v>621167.01626049913</v>
      </c>
      <c r="BI29" s="19">
        <f t="shared" ca="1" si="167"/>
        <v>2429003.6025714362</v>
      </c>
      <c r="BJ29" s="19">
        <f t="shared" ca="1" si="168"/>
        <v>2527097.9197329809</v>
      </c>
      <c r="BK29" s="19">
        <f t="shared" ca="1" si="169"/>
        <v>1091629.9766028565</v>
      </c>
      <c r="BL29" s="19">
        <f t="shared" ca="1" si="170"/>
        <v>1626428.7049078092</v>
      </c>
      <c r="BM29" s="19">
        <f t="shared" ca="1" si="171"/>
        <v>734035.39779948653</v>
      </c>
      <c r="BN29" s="19">
        <f t="shared" ca="1" si="108"/>
        <v>260038.42379584766</v>
      </c>
      <c r="BO29" s="19">
        <f t="shared" ca="1" si="197"/>
        <v>1313408.6384896387</v>
      </c>
      <c r="BP29" s="19">
        <f t="shared" ca="1" si="198"/>
        <v>210960.38804837185</v>
      </c>
      <c r="BQ29" s="19">
        <f t="shared" ca="1" si="199"/>
        <v>1546591.3150859368</v>
      </c>
      <c r="BR29" s="19">
        <f t="shared" ca="1" si="200"/>
        <v>1622492.5440670641</v>
      </c>
      <c r="BS29" s="19">
        <f t="shared" ca="1" si="201"/>
        <v>422726.46120958449</v>
      </c>
      <c r="BT29" s="19">
        <f t="shared" ca="1" si="202"/>
        <v>291134.12920154631</v>
      </c>
      <c r="BU29" s="19">
        <f t="shared" ca="1" si="203"/>
        <v>634345.66135715321</v>
      </c>
      <c r="BV29" s="19">
        <f t="shared" ca="1" si="204"/>
        <v>262908.650080072</v>
      </c>
      <c r="BW29" s="19">
        <f t="shared" ca="1" si="205"/>
        <v>485678.89691747923</v>
      </c>
      <c r="BX29" s="19">
        <f t="shared" ca="1" si="206"/>
        <v>5223231.540678082</v>
      </c>
      <c r="BY29" s="19">
        <f t="shared" ca="1" si="172"/>
        <v>799546.14820280229</v>
      </c>
      <c r="BZ29" s="19">
        <f t="shared" ca="1" si="173"/>
        <v>629371.25142678036</v>
      </c>
      <c r="CA29" s="19">
        <f t="shared" ca="1" si="174"/>
        <v>1260602.5190106514</v>
      </c>
      <c r="CB29" s="19">
        <f t="shared" ca="1" si="175"/>
        <v>215013.13119891539</v>
      </c>
      <c r="CC29" s="19">
        <f t="shared" ca="1" si="176"/>
        <v>2386010.8339465023</v>
      </c>
      <c r="CD29" s="19">
        <f t="shared" ca="1" si="177"/>
        <v>527030.29392975778</v>
      </c>
      <c r="CE29" s="19">
        <f t="shared" ca="1" si="178"/>
        <v>1236471.9565013871</v>
      </c>
      <c r="CF29" s="19">
        <f t="shared" ca="1" si="179"/>
        <v>1022147.95496306</v>
      </c>
      <c r="CG29" s="19">
        <f t="shared" ca="1" si="180"/>
        <v>1973616.8128335143</v>
      </c>
      <c r="CH29" s="19">
        <f t="shared" ca="1" si="181"/>
        <v>624311.55389963929</v>
      </c>
      <c r="CI29" s="19">
        <f t="shared" ca="1" si="182"/>
        <v>1413837.2600171643</v>
      </c>
      <c r="CJ29" s="19">
        <f t="shared" ca="1" si="183"/>
        <v>2673734.8874721741</v>
      </c>
      <c r="CK29" s="19">
        <f t="shared" ca="1" si="184"/>
        <v>2226861.6553231515</v>
      </c>
      <c r="CL29" s="19">
        <f t="shared" ca="1" si="185"/>
        <v>1040756.2783229365</v>
      </c>
      <c r="CM29" s="19">
        <f t="shared" ca="1" si="186"/>
        <v>889870.45739605336</v>
      </c>
      <c r="CN29" s="19">
        <f t="shared" ca="1" si="187"/>
        <v>1606708.0206090421</v>
      </c>
      <c r="CO29" s="19">
        <f t="shared" ca="1" si="188"/>
        <v>453880.11234262306</v>
      </c>
      <c r="CP29" s="19">
        <f t="shared" ca="1" si="189"/>
        <v>516954.56958297227</v>
      </c>
      <c r="CQ29" s="19">
        <f t="shared" ca="1" si="190"/>
        <v>1719506.0776812944</v>
      </c>
      <c r="CR29" s="19">
        <f t="shared" ca="1" si="191"/>
        <v>333293.1107665266</v>
      </c>
      <c r="CS29" s="19">
        <f t="shared" ca="1" si="192"/>
        <v>890571.61466232268</v>
      </c>
      <c r="CT29" s="19">
        <f t="shared" ca="1" si="193"/>
        <v>535189.89323616517</v>
      </c>
      <c r="CU29" s="19">
        <f t="shared" ca="1" si="194"/>
        <v>2533635.0739862719</v>
      </c>
      <c r="CV29" s="19">
        <f t="shared" ca="1" si="195"/>
        <v>574082.04371776734</v>
      </c>
      <c r="CW29" s="19">
        <f t="shared" ca="1" si="196"/>
        <v>737851.88273845066</v>
      </c>
      <c r="CX29" s="18">
        <f ca="1">'Black Portfolio simulation'!CY29</f>
        <v>324830.9985169337</v>
      </c>
      <c r="CY29" s="18">
        <f ca="1">'Black Portfolio simulation'!CZ29</f>
        <v>1396658.287820708</v>
      </c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1" x14ac:dyDescent="0.25">
      <c r="A30" s="18">
        <v>27</v>
      </c>
      <c r="B30" s="19">
        <f t="shared" ca="1" si="107"/>
        <v>5219617.9941347949</v>
      </c>
      <c r="C30" s="19">
        <f t="shared" ca="1" si="109"/>
        <v>1189865.2203521123</v>
      </c>
      <c r="D30" s="19">
        <f t="shared" ca="1" si="110"/>
        <v>1050279.1376073933</v>
      </c>
      <c r="E30" s="19">
        <f t="shared" ca="1" si="111"/>
        <v>309512.85592796392</v>
      </c>
      <c r="F30" s="19">
        <f t="shared" ca="1" si="112"/>
        <v>447013.08097652451</v>
      </c>
      <c r="G30" s="19">
        <f t="shared" ca="1" si="113"/>
        <v>662011.24386873282</v>
      </c>
      <c r="H30" s="19">
        <f t="shared" ca="1" si="114"/>
        <v>714874.41846305388</v>
      </c>
      <c r="I30" s="19">
        <f t="shared" ca="1" si="115"/>
        <v>691601.6647856409</v>
      </c>
      <c r="J30" s="19">
        <f t="shared" ca="1" si="116"/>
        <v>2910740.4753437261</v>
      </c>
      <c r="K30" s="19">
        <f t="shared" ca="1" si="117"/>
        <v>411899.90647222934</v>
      </c>
      <c r="L30" s="19">
        <f t="shared" ca="1" si="118"/>
        <v>617742.15009089024</v>
      </c>
      <c r="M30" s="19">
        <f t="shared" ca="1" si="119"/>
        <v>887077.91211360716</v>
      </c>
      <c r="N30" s="19">
        <f t="shared" ca="1" si="120"/>
        <v>1024798.1029151432</v>
      </c>
      <c r="O30" s="19">
        <f t="shared" ca="1" si="121"/>
        <v>966132.04430868733</v>
      </c>
      <c r="P30" s="19">
        <f t="shared" ca="1" si="122"/>
        <v>1480613.4879669193</v>
      </c>
      <c r="Q30" s="19">
        <f t="shared" ca="1" si="123"/>
        <v>259444.17058225535</v>
      </c>
      <c r="R30" s="19">
        <f t="shared" ca="1" si="124"/>
        <v>299292.39436594676</v>
      </c>
      <c r="S30" s="19">
        <f t="shared" ca="1" si="125"/>
        <v>2105810.6614005682</v>
      </c>
      <c r="T30" s="19">
        <f t="shared" ca="1" si="126"/>
        <v>856254.48739179468</v>
      </c>
      <c r="U30" s="19">
        <f t="shared" ca="1" si="127"/>
        <v>814797.06027365592</v>
      </c>
      <c r="V30" s="19">
        <f t="shared" ca="1" si="128"/>
        <v>499650.56102867931</v>
      </c>
      <c r="W30" s="19">
        <f t="shared" ca="1" si="129"/>
        <v>1768242.4173398735</v>
      </c>
      <c r="X30" s="19">
        <f t="shared" ca="1" si="130"/>
        <v>667033.24604229978</v>
      </c>
      <c r="Y30" s="19">
        <f t="shared" ca="1" si="131"/>
        <v>378166.69468577567</v>
      </c>
      <c r="Z30" s="19">
        <f t="shared" ca="1" si="132"/>
        <v>712953.86744612514</v>
      </c>
      <c r="AA30" s="19">
        <f t="shared" ca="1" si="133"/>
        <v>1172866.8353583408</v>
      </c>
      <c r="AB30" s="19">
        <f t="shared" ca="1" si="134"/>
        <v>2774185.7098232568</v>
      </c>
      <c r="AC30" s="19">
        <f t="shared" ca="1" si="135"/>
        <v>1254730.0514673276</v>
      </c>
      <c r="AD30" s="19">
        <f t="shared" ca="1" si="136"/>
        <v>1424328.1055427724</v>
      </c>
      <c r="AE30" s="19">
        <f t="shared" ca="1" si="137"/>
        <v>1142220.7901301216</v>
      </c>
      <c r="AF30" s="19">
        <f t="shared" ca="1" si="138"/>
        <v>992761.66929798923</v>
      </c>
      <c r="AG30" s="19">
        <f t="shared" ca="1" si="139"/>
        <v>1838621.0823968023</v>
      </c>
      <c r="AH30" s="19">
        <f t="shared" ca="1" si="140"/>
        <v>1119746.1661556326</v>
      </c>
      <c r="AI30" s="19">
        <f t="shared" ca="1" si="141"/>
        <v>631810.19151050749</v>
      </c>
      <c r="AJ30" s="19">
        <f t="shared" ca="1" si="142"/>
        <v>1363745.3473194658</v>
      </c>
      <c r="AK30" s="19">
        <f t="shared" ca="1" si="143"/>
        <v>462841.25543264713</v>
      </c>
      <c r="AL30" s="19">
        <f t="shared" ca="1" si="144"/>
        <v>282335.78434558125</v>
      </c>
      <c r="AM30" s="19">
        <f t="shared" ca="1" si="145"/>
        <v>717908.35239206639</v>
      </c>
      <c r="AN30" s="19">
        <f t="shared" ca="1" si="146"/>
        <v>1063661.0998365919</v>
      </c>
      <c r="AO30" s="19">
        <f t="shared" ca="1" si="147"/>
        <v>1280043.5448307891</v>
      </c>
      <c r="AP30" s="19">
        <f t="shared" ca="1" si="148"/>
        <v>383677.39499223471</v>
      </c>
      <c r="AQ30" s="19">
        <f t="shared" ca="1" si="149"/>
        <v>758585.61588824831</v>
      </c>
      <c r="AR30" s="19">
        <f t="shared" ca="1" si="150"/>
        <v>596401.67785003234</v>
      </c>
      <c r="AS30" s="19">
        <f t="shared" ca="1" si="151"/>
        <v>1150397.1083665518</v>
      </c>
      <c r="AT30" s="19">
        <f t="shared" ca="1" si="152"/>
        <v>737842.95829871437</v>
      </c>
      <c r="AU30" s="19">
        <f t="shared" ca="1" si="153"/>
        <v>2437493.40942581</v>
      </c>
      <c r="AV30" s="19">
        <f t="shared" ca="1" si="154"/>
        <v>1595214.4553336613</v>
      </c>
      <c r="AW30" s="19">
        <f t="shared" ca="1" si="155"/>
        <v>375617.21216626989</v>
      </c>
      <c r="AX30" s="19">
        <f t="shared" ca="1" si="156"/>
        <v>1152805.8434784168</v>
      </c>
      <c r="AY30" s="19">
        <f t="shared" ca="1" si="157"/>
        <v>3300862.7138655102</v>
      </c>
      <c r="AZ30" s="19">
        <f t="shared" ca="1" si="158"/>
        <v>2711975.6982874959</v>
      </c>
      <c r="BA30" s="19">
        <f t="shared" ca="1" si="159"/>
        <v>506659.99328577652</v>
      </c>
      <c r="BB30" s="19">
        <f t="shared" ca="1" si="160"/>
        <v>388543.16970938706</v>
      </c>
      <c r="BC30" s="19">
        <f t="shared" ca="1" si="161"/>
        <v>629888.40596838796</v>
      </c>
      <c r="BD30" s="19">
        <f t="shared" ca="1" si="162"/>
        <v>614492.94671801256</v>
      </c>
      <c r="BE30" s="19">
        <f t="shared" ca="1" si="163"/>
        <v>1374440.0220615051</v>
      </c>
      <c r="BF30" s="19">
        <f t="shared" ca="1" si="164"/>
        <v>1064924.1890177245</v>
      </c>
      <c r="BG30" s="19">
        <f t="shared" ca="1" si="165"/>
        <v>1656255.5821150951</v>
      </c>
      <c r="BH30" s="19">
        <f t="shared" ca="1" si="166"/>
        <v>706211.71393668652</v>
      </c>
      <c r="BI30" s="19">
        <f t="shared" ca="1" si="167"/>
        <v>3637045.7987572984</v>
      </c>
      <c r="BJ30" s="19">
        <f t="shared" ca="1" si="168"/>
        <v>2805464.0174615351</v>
      </c>
      <c r="BK30" s="19">
        <f t="shared" ca="1" si="169"/>
        <v>1243257.9665835793</v>
      </c>
      <c r="BL30" s="19">
        <f t="shared" ca="1" si="170"/>
        <v>1411012.3770626655</v>
      </c>
      <c r="BM30" s="19">
        <f t="shared" ca="1" si="171"/>
        <v>684103.21957078192</v>
      </c>
      <c r="BN30" s="19">
        <f t="shared" ca="1" si="108"/>
        <v>322422.23107349436</v>
      </c>
      <c r="BO30" s="19">
        <f t="shared" ca="1" si="197"/>
        <v>1742943.9127867448</v>
      </c>
      <c r="BP30" s="19">
        <f t="shared" ca="1" si="198"/>
        <v>283495.28590104386</v>
      </c>
      <c r="BQ30" s="19">
        <f t="shared" ca="1" si="199"/>
        <v>1769162.1438486106</v>
      </c>
      <c r="BR30" s="19">
        <f t="shared" ca="1" si="200"/>
        <v>2027859.2404678739</v>
      </c>
      <c r="BS30" s="19">
        <f t="shared" ca="1" si="201"/>
        <v>465379.36388101132</v>
      </c>
      <c r="BT30" s="19">
        <f t="shared" ca="1" si="202"/>
        <v>324180.03144789446</v>
      </c>
      <c r="BU30" s="19">
        <f t="shared" ca="1" si="203"/>
        <v>837247.6944928281</v>
      </c>
      <c r="BV30" s="19">
        <f t="shared" ca="1" si="204"/>
        <v>286656.08332540444</v>
      </c>
      <c r="BW30" s="19">
        <f t="shared" ca="1" si="205"/>
        <v>473628.09188574669</v>
      </c>
      <c r="BX30" s="19">
        <f t="shared" ca="1" si="206"/>
        <v>4600812.5496398304</v>
      </c>
      <c r="BY30" s="19">
        <f t="shared" ca="1" si="172"/>
        <v>984128.99238307972</v>
      </c>
      <c r="BZ30" s="19">
        <f t="shared" ca="1" si="173"/>
        <v>752121.79026579321</v>
      </c>
      <c r="CA30" s="19">
        <f t="shared" ca="1" si="174"/>
        <v>1748298.0147981087</v>
      </c>
      <c r="CB30" s="19">
        <f t="shared" ca="1" si="175"/>
        <v>287340.98234531545</v>
      </c>
      <c r="CC30" s="19">
        <f t="shared" ca="1" si="176"/>
        <v>3060183.4228545884</v>
      </c>
      <c r="CD30" s="19">
        <f t="shared" ca="1" si="177"/>
        <v>488326.47721490328</v>
      </c>
      <c r="CE30" s="19">
        <f t="shared" ca="1" si="178"/>
        <v>1311754.9024494407</v>
      </c>
      <c r="CF30" s="19">
        <f t="shared" ca="1" si="179"/>
        <v>933427.13414260163</v>
      </c>
      <c r="CG30" s="19">
        <f t="shared" ca="1" si="180"/>
        <v>2152220.5750332386</v>
      </c>
      <c r="CH30" s="19">
        <f t="shared" ca="1" si="181"/>
        <v>728594.60323676153</v>
      </c>
      <c r="CI30" s="19">
        <f t="shared" ca="1" si="182"/>
        <v>1358440.425149302</v>
      </c>
      <c r="CJ30" s="19">
        <f t="shared" ca="1" si="183"/>
        <v>2657791.8025555969</v>
      </c>
      <c r="CK30" s="19">
        <f t="shared" ca="1" si="184"/>
        <v>2248675.7293200721</v>
      </c>
      <c r="CL30" s="19">
        <f t="shared" ca="1" si="185"/>
        <v>1358127.3929931456</v>
      </c>
      <c r="CM30" s="19">
        <f t="shared" ca="1" si="186"/>
        <v>836854.17993539944</v>
      </c>
      <c r="CN30" s="19">
        <f t="shared" ca="1" si="187"/>
        <v>1636646.0520102144</v>
      </c>
      <c r="CO30" s="19">
        <f t="shared" ca="1" si="188"/>
        <v>477302.00978869351</v>
      </c>
      <c r="CP30" s="19">
        <f t="shared" ca="1" si="189"/>
        <v>365632.57658523589</v>
      </c>
      <c r="CQ30" s="19">
        <f t="shared" ca="1" si="190"/>
        <v>1798513.474428768</v>
      </c>
      <c r="CR30" s="19">
        <f t="shared" ca="1" si="191"/>
        <v>374917.81322488445</v>
      </c>
      <c r="CS30" s="19">
        <f t="shared" ca="1" si="192"/>
        <v>688032.24280295533</v>
      </c>
      <c r="CT30" s="19">
        <f t="shared" ca="1" si="193"/>
        <v>751795.32987186965</v>
      </c>
      <c r="CU30" s="19">
        <f t="shared" ca="1" si="194"/>
        <v>3006036.1787694958</v>
      </c>
      <c r="CV30" s="19">
        <f t="shared" ca="1" si="195"/>
        <v>765176.60118790844</v>
      </c>
      <c r="CW30" s="19">
        <f t="shared" ca="1" si="196"/>
        <v>940858.76036658254</v>
      </c>
      <c r="CX30" s="18">
        <f ca="1">'Black Portfolio simulation'!CY30</f>
        <v>317039.69936849194</v>
      </c>
      <c r="CY30" s="18">
        <f ca="1">'Black Portfolio simulation'!CZ30</f>
        <v>1717200.543710941</v>
      </c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1" x14ac:dyDescent="0.25">
      <c r="A31" s="18">
        <v>28</v>
      </c>
      <c r="B31" s="19">
        <f t="shared" ca="1" si="107"/>
        <v>4830092.2496014955</v>
      </c>
      <c r="C31" s="19">
        <f t="shared" ca="1" si="109"/>
        <v>1606335.3349879556</v>
      </c>
      <c r="D31" s="19">
        <f t="shared" ca="1" si="110"/>
        <v>1287826.1679769759</v>
      </c>
      <c r="E31" s="19">
        <f t="shared" ca="1" si="111"/>
        <v>278778.28646410687</v>
      </c>
      <c r="F31" s="19">
        <f t="shared" ca="1" si="112"/>
        <v>510578.38763412891</v>
      </c>
      <c r="G31" s="19">
        <f t="shared" ca="1" si="113"/>
        <v>671250.81375645846</v>
      </c>
      <c r="H31" s="19">
        <f t="shared" ca="1" si="114"/>
        <v>666182.2060092435</v>
      </c>
      <c r="I31" s="19">
        <f t="shared" ca="1" si="115"/>
        <v>1029782.9853628081</v>
      </c>
      <c r="J31" s="19">
        <f t="shared" ca="1" si="116"/>
        <v>3587108.6187757072</v>
      </c>
      <c r="K31" s="19">
        <f t="shared" ca="1" si="117"/>
        <v>296972.88258988166</v>
      </c>
      <c r="L31" s="19">
        <f t="shared" ca="1" si="118"/>
        <v>757170.5793074253</v>
      </c>
      <c r="M31" s="19">
        <f t="shared" ca="1" si="119"/>
        <v>1090859.8006033169</v>
      </c>
      <c r="N31" s="19">
        <f t="shared" ca="1" si="120"/>
        <v>1516894.4245569932</v>
      </c>
      <c r="O31" s="19">
        <f t="shared" ca="1" si="121"/>
        <v>993483.84264941933</v>
      </c>
      <c r="P31" s="19">
        <f t="shared" ca="1" si="122"/>
        <v>1338423.5654795538</v>
      </c>
      <c r="Q31" s="19">
        <f t="shared" ca="1" si="123"/>
        <v>277773.62006845197</v>
      </c>
      <c r="R31" s="19">
        <f t="shared" ca="1" si="124"/>
        <v>387771.43441136612</v>
      </c>
      <c r="S31" s="19">
        <f t="shared" ca="1" si="125"/>
        <v>2771367.4145549131</v>
      </c>
      <c r="T31" s="19">
        <f t="shared" ca="1" si="126"/>
        <v>775010.7137673609</v>
      </c>
      <c r="U31" s="19">
        <f t="shared" ca="1" si="127"/>
        <v>666318.42661456182</v>
      </c>
      <c r="V31" s="19">
        <f t="shared" ca="1" si="128"/>
        <v>486944.43973224529</v>
      </c>
      <c r="W31" s="19">
        <f t="shared" ca="1" si="129"/>
        <v>2165247.1984272199</v>
      </c>
      <c r="X31" s="19">
        <f t="shared" ca="1" si="130"/>
        <v>772478.95268698898</v>
      </c>
      <c r="Y31" s="19">
        <f t="shared" ca="1" si="131"/>
        <v>478112.84954548883</v>
      </c>
      <c r="Z31" s="19">
        <f t="shared" ca="1" si="132"/>
        <v>699361.91710811458</v>
      </c>
      <c r="AA31" s="19">
        <f t="shared" ca="1" si="133"/>
        <v>1173604.6565238393</v>
      </c>
      <c r="AB31" s="19">
        <f t="shared" ca="1" si="134"/>
        <v>2406389.7035100502</v>
      </c>
      <c r="AC31" s="19">
        <f t="shared" ca="1" si="135"/>
        <v>1128445.5061025596</v>
      </c>
      <c r="AD31" s="19">
        <f t="shared" ca="1" si="136"/>
        <v>1505087.6794633989</v>
      </c>
      <c r="AE31" s="19">
        <f t="shared" ca="1" si="137"/>
        <v>1312898.3470919183</v>
      </c>
      <c r="AF31" s="19">
        <f t="shared" ca="1" si="138"/>
        <v>1454195.9372726569</v>
      </c>
      <c r="AG31" s="19">
        <f t="shared" ca="1" si="139"/>
        <v>1653440.4831029687</v>
      </c>
      <c r="AH31" s="19">
        <f t="shared" ca="1" si="140"/>
        <v>1404889.5013694712</v>
      </c>
      <c r="AI31" s="19">
        <f t="shared" ca="1" si="141"/>
        <v>648039.20368187875</v>
      </c>
      <c r="AJ31" s="19">
        <f t="shared" ca="1" si="142"/>
        <v>1792285.2746011396</v>
      </c>
      <c r="AK31" s="19">
        <f t="shared" ca="1" si="143"/>
        <v>659872.92216782586</v>
      </c>
      <c r="AL31" s="19">
        <f t="shared" ca="1" si="144"/>
        <v>369085.38093028916</v>
      </c>
      <c r="AM31" s="19">
        <f t="shared" ca="1" si="145"/>
        <v>891650.68765412481</v>
      </c>
      <c r="AN31" s="19">
        <f t="shared" ca="1" si="146"/>
        <v>1284138.1269386273</v>
      </c>
      <c r="AO31" s="19">
        <f t="shared" ca="1" si="147"/>
        <v>1700479.5261249184</v>
      </c>
      <c r="AP31" s="19">
        <f t="shared" ca="1" si="148"/>
        <v>502824.90703585534</v>
      </c>
      <c r="AQ31" s="19">
        <f t="shared" ca="1" si="149"/>
        <v>833928.64204231242</v>
      </c>
      <c r="AR31" s="19">
        <f t="shared" ca="1" si="150"/>
        <v>696111.57494063489</v>
      </c>
      <c r="AS31" s="19">
        <f t="shared" ca="1" si="151"/>
        <v>1240506.7483603747</v>
      </c>
      <c r="AT31" s="19">
        <f t="shared" ca="1" si="152"/>
        <v>952465.71643148304</v>
      </c>
      <c r="AU31" s="19">
        <f t="shared" ca="1" si="153"/>
        <v>2774890.9549178164</v>
      </c>
      <c r="AV31" s="19">
        <f t="shared" ca="1" si="154"/>
        <v>1876954.3796014946</v>
      </c>
      <c r="AW31" s="19">
        <f t="shared" ca="1" si="155"/>
        <v>392639.22430142853</v>
      </c>
      <c r="AX31" s="19">
        <f t="shared" ca="1" si="156"/>
        <v>1163981.3208262669</v>
      </c>
      <c r="AY31" s="19">
        <f t="shared" ca="1" si="157"/>
        <v>2881077.3428452788</v>
      </c>
      <c r="AZ31" s="19">
        <f t="shared" ca="1" si="158"/>
        <v>3181489.196766769</v>
      </c>
      <c r="BA31" s="19">
        <f t="shared" ca="1" si="159"/>
        <v>576628.10372698435</v>
      </c>
      <c r="BB31" s="19">
        <f t="shared" ca="1" si="160"/>
        <v>452261.34698435443</v>
      </c>
      <c r="BC31" s="19">
        <f t="shared" ca="1" si="161"/>
        <v>441888.46591996809</v>
      </c>
      <c r="BD31" s="19">
        <f t="shared" ca="1" si="162"/>
        <v>702281.09912870079</v>
      </c>
      <c r="BE31" s="19">
        <f t="shared" ca="1" si="163"/>
        <v>1456578.1321693852</v>
      </c>
      <c r="BF31" s="19">
        <f t="shared" ca="1" si="164"/>
        <v>1442127.7007206369</v>
      </c>
      <c r="BG31" s="19">
        <f t="shared" ca="1" si="165"/>
        <v>2046560.0628975597</v>
      </c>
      <c r="BH31" s="19">
        <f t="shared" ca="1" si="166"/>
        <v>648873.62264464807</v>
      </c>
      <c r="BI31" s="19">
        <f t="shared" ca="1" si="167"/>
        <v>3354820.2424489507</v>
      </c>
      <c r="BJ31" s="19">
        <f t="shared" ca="1" si="168"/>
        <v>3144041.5899255276</v>
      </c>
      <c r="BK31" s="19">
        <f t="shared" ca="1" si="169"/>
        <v>1351369.0130566307</v>
      </c>
      <c r="BL31" s="19">
        <f t="shared" ca="1" si="170"/>
        <v>1743866.1097859556</v>
      </c>
      <c r="BM31" s="19">
        <f t="shared" ca="1" si="171"/>
        <v>761054.44991816219</v>
      </c>
      <c r="BN31" s="19">
        <f t="shared" ca="1" si="108"/>
        <v>475249.90832718147</v>
      </c>
      <c r="BO31" s="19">
        <f t="shared" ca="1" si="197"/>
        <v>1802306.7020870843</v>
      </c>
      <c r="BP31" s="19">
        <f t="shared" ca="1" si="198"/>
        <v>442869.82093311974</v>
      </c>
      <c r="BQ31" s="19">
        <f t="shared" ca="1" si="199"/>
        <v>1707618.5657737872</v>
      </c>
      <c r="BR31" s="19">
        <f t="shared" ca="1" si="200"/>
        <v>2237179.2967947153</v>
      </c>
      <c r="BS31" s="19">
        <f t="shared" ca="1" si="201"/>
        <v>585772.34244403813</v>
      </c>
      <c r="BT31" s="19">
        <f t="shared" ca="1" si="202"/>
        <v>402004.2920398108</v>
      </c>
      <c r="BU31" s="19">
        <f t="shared" ca="1" si="203"/>
        <v>1036209.2264889269</v>
      </c>
      <c r="BV31" s="19">
        <f t="shared" ca="1" si="204"/>
        <v>349519.44053336792</v>
      </c>
      <c r="BW31" s="19">
        <f t="shared" ca="1" si="205"/>
        <v>582895.95561662863</v>
      </c>
      <c r="BX31" s="19">
        <f t="shared" ca="1" si="206"/>
        <v>5040684.8765821038</v>
      </c>
      <c r="BY31" s="19">
        <f t="shared" ca="1" si="172"/>
        <v>1248605.2657707962</v>
      </c>
      <c r="BZ31" s="19">
        <f t="shared" ca="1" si="173"/>
        <v>726113.65391627268</v>
      </c>
      <c r="CA31" s="19">
        <f t="shared" ca="1" si="174"/>
        <v>1962094.7582774162</v>
      </c>
      <c r="CB31" s="19">
        <f t="shared" ca="1" si="175"/>
        <v>451901.671240233</v>
      </c>
      <c r="CC31" s="19">
        <f t="shared" ca="1" si="176"/>
        <v>4862812.0881684013</v>
      </c>
      <c r="CD31" s="19">
        <f t="shared" ca="1" si="177"/>
        <v>370124.21354604664</v>
      </c>
      <c r="CE31" s="19">
        <f t="shared" ca="1" si="178"/>
        <v>1388465.3257811519</v>
      </c>
      <c r="CF31" s="19">
        <f t="shared" ca="1" si="179"/>
        <v>1140706.5501013591</v>
      </c>
      <c r="CG31" s="19">
        <f t="shared" ca="1" si="180"/>
        <v>2723522.6710782</v>
      </c>
      <c r="CH31" s="19">
        <f t="shared" ca="1" si="181"/>
        <v>493073.49387882103</v>
      </c>
      <c r="CI31" s="19">
        <f t="shared" ca="1" si="182"/>
        <v>1520158.4782839136</v>
      </c>
      <c r="CJ31" s="19">
        <f t="shared" ca="1" si="183"/>
        <v>2932459.601541915</v>
      </c>
      <c r="CK31" s="19">
        <f t="shared" ca="1" si="184"/>
        <v>2761927.7966324249</v>
      </c>
      <c r="CL31" s="19">
        <f t="shared" ca="1" si="185"/>
        <v>1904127.4625037389</v>
      </c>
      <c r="CM31" s="19">
        <f t="shared" ca="1" si="186"/>
        <v>958102.23090935382</v>
      </c>
      <c r="CN31" s="19">
        <f t="shared" ca="1" si="187"/>
        <v>2116385.4495183034</v>
      </c>
      <c r="CO31" s="19">
        <f t="shared" ca="1" si="188"/>
        <v>509901.91993979074</v>
      </c>
      <c r="CP31" s="19">
        <f t="shared" ca="1" si="189"/>
        <v>387154.31004653173</v>
      </c>
      <c r="CQ31" s="19">
        <f t="shared" ca="1" si="190"/>
        <v>1661100.0075381293</v>
      </c>
      <c r="CR31" s="19">
        <f t="shared" ca="1" si="191"/>
        <v>321947.8936527262</v>
      </c>
      <c r="CS31" s="19">
        <f t="shared" ca="1" si="192"/>
        <v>921320.68603879667</v>
      </c>
      <c r="CT31" s="19">
        <f t="shared" ca="1" si="193"/>
        <v>674109.15838510497</v>
      </c>
      <c r="CU31" s="19">
        <f t="shared" ca="1" si="194"/>
        <v>3450955.6704807482</v>
      </c>
      <c r="CV31" s="19">
        <f t="shared" ca="1" si="195"/>
        <v>840673.18017723574</v>
      </c>
      <c r="CW31" s="19">
        <f t="shared" ca="1" si="196"/>
        <v>1066371.3590677471</v>
      </c>
      <c r="CX31" s="18">
        <f ca="1">'Black Portfolio simulation'!CY31</f>
        <v>307315.45271047752</v>
      </c>
      <c r="CY31" s="18">
        <f ca="1">'Black Portfolio simulation'!CZ31</f>
        <v>1887083.4334618584</v>
      </c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1" x14ac:dyDescent="0.25">
      <c r="A32" s="18">
        <v>29</v>
      </c>
      <c r="B32" s="19">
        <f t="shared" ca="1" si="107"/>
        <v>6578829.3778139856</v>
      </c>
      <c r="C32" s="19">
        <f t="shared" ca="1" si="109"/>
        <v>1998202.1866738095</v>
      </c>
      <c r="D32" s="19">
        <f t="shared" ca="1" si="110"/>
        <v>1597983.3176121835</v>
      </c>
      <c r="E32" s="19">
        <f t="shared" ca="1" si="111"/>
        <v>259254.77201433713</v>
      </c>
      <c r="F32" s="19">
        <f t="shared" ca="1" si="112"/>
        <v>567457.6519197179</v>
      </c>
      <c r="G32" s="19">
        <f t="shared" ca="1" si="113"/>
        <v>682763.80105753767</v>
      </c>
      <c r="H32" s="19">
        <f t="shared" ca="1" si="114"/>
        <v>841173.93252262776</v>
      </c>
      <c r="I32" s="19">
        <f t="shared" ca="1" si="115"/>
        <v>1111163.0693404526</v>
      </c>
      <c r="J32" s="19">
        <f t="shared" ca="1" si="116"/>
        <v>3751748.313414108</v>
      </c>
      <c r="K32" s="19">
        <f t="shared" ca="1" si="117"/>
        <v>308891.79670878977</v>
      </c>
      <c r="L32" s="19">
        <f t="shared" ca="1" si="118"/>
        <v>994695.59330301022</v>
      </c>
      <c r="M32" s="19">
        <f t="shared" ca="1" si="119"/>
        <v>1075370.9543083606</v>
      </c>
      <c r="N32" s="19">
        <f t="shared" ca="1" si="120"/>
        <v>1737070.6645841766</v>
      </c>
      <c r="O32" s="19">
        <f t="shared" ca="1" si="121"/>
        <v>1245613.7664762004</v>
      </c>
      <c r="P32" s="19">
        <f t="shared" ca="1" si="122"/>
        <v>1235503.6618750303</v>
      </c>
      <c r="Q32" s="19">
        <f t="shared" ca="1" si="123"/>
        <v>328994.04685323586</v>
      </c>
      <c r="R32" s="19">
        <f t="shared" ca="1" si="124"/>
        <v>415526.5770737087</v>
      </c>
      <c r="S32" s="19">
        <f t="shared" ca="1" si="125"/>
        <v>2614757.3649631813</v>
      </c>
      <c r="T32" s="19">
        <f t="shared" ca="1" si="126"/>
        <v>1109356.8637426856</v>
      </c>
      <c r="U32" s="19">
        <f t="shared" ca="1" si="127"/>
        <v>862721.2784699332</v>
      </c>
      <c r="V32" s="19">
        <f t="shared" ca="1" si="128"/>
        <v>336244.68928645668</v>
      </c>
      <c r="W32" s="19">
        <f t="shared" ca="1" si="129"/>
        <v>2714881.919753924</v>
      </c>
      <c r="X32" s="19">
        <f t="shared" ca="1" si="130"/>
        <v>807836.06154597469</v>
      </c>
      <c r="Y32" s="19">
        <f t="shared" ca="1" si="131"/>
        <v>590851.6121765594</v>
      </c>
      <c r="Z32" s="19">
        <f t="shared" ca="1" si="132"/>
        <v>795321.99427943316</v>
      </c>
      <c r="AA32" s="19">
        <f t="shared" ca="1" si="133"/>
        <v>1000635.902090541</v>
      </c>
      <c r="AB32" s="19">
        <f t="shared" ca="1" si="134"/>
        <v>2871166.2150046392</v>
      </c>
      <c r="AC32" s="19">
        <f t="shared" ca="1" si="135"/>
        <v>1107713.8770588448</v>
      </c>
      <c r="AD32" s="19">
        <f t="shared" ca="1" si="136"/>
        <v>2348597.0008739275</v>
      </c>
      <c r="AE32" s="19">
        <f t="shared" ca="1" si="137"/>
        <v>1580321.3499241651</v>
      </c>
      <c r="AF32" s="19">
        <f t="shared" ca="1" si="138"/>
        <v>1780035.1419590274</v>
      </c>
      <c r="AG32" s="19">
        <f t="shared" ca="1" si="139"/>
        <v>1533771.6488145189</v>
      </c>
      <c r="AH32" s="19">
        <f t="shared" ca="1" si="140"/>
        <v>1815921.0544683791</v>
      </c>
      <c r="AI32" s="19">
        <f t="shared" ca="1" si="141"/>
        <v>557413.58946169692</v>
      </c>
      <c r="AJ32" s="19">
        <f t="shared" ca="1" si="142"/>
        <v>1993112.2990128004</v>
      </c>
      <c r="AK32" s="19">
        <f t="shared" ca="1" si="143"/>
        <v>726892.44487487397</v>
      </c>
      <c r="AL32" s="19">
        <f t="shared" ca="1" si="144"/>
        <v>516300.41405799624</v>
      </c>
      <c r="AM32" s="19">
        <f t="shared" ca="1" si="145"/>
        <v>831223.65981181839</v>
      </c>
      <c r="AN32" s="19">
        <f t="shared" ca="1" si="146"/>
        <v>1084665.0073669436</v>
      </c>
      <c r="AO32" s="19">
        <f t="shared" ca="1" si="147"/>
        <v>1942890.6199986464</v>
      </c>
      <c r="AP32" s="19">
        <f t="shared" ca="1" si="148"/>
        <v>750723.3306155107</v>
      </c>
      <c r="AQ32" s="19">
        <f t="shared" ca="1" si="149"/>
        <v>1137461.5683372195</v>
      </c>
      <c r="AR32" s="19">
        <f t="shared" ca="1" si="150"/>
        <v>873619.7103361456</v>
      </c>
      <c r="AS32" s="19">
        <f t="shared" ca="1" si="151"/>
        <v>1373581.0908968535</v>
      </c>
      <c r="AT32" s="19">
        <f t="shared" ca="1" si="152"/>
        <v>906709.22833190439</v>
      </c>
      <c r="AU32" s="19">
        <f t="shared" ca="1" si="153"/>
        <v>3022424.3790882207</v>
      </c>
      <c r="AV32" s="19">
        <f t="shared" ca="1" si="154"/>
        <v>2362248.2344782888</v>
      </c>
      <c r="AW32" s="19">
        <f t="shared" ca="1" si="155"/>
        <v>454792.74518501741</v>
      </c>
      <c r="AX32" s="19">
        <f t="shared" ca="1" si="156"/>
        <v>1392101.0479425711</v>
      </c>
      <c r="AY32" s="19">
        <f t="shared" ca="1" si="157"/>
        <v>3017203.6923700757</v>
      </c>
      <c r="AZ32" s="19">
        <f t="shared" ca="1" si="158"/>
        <v>4241456.0511443708</v>
      </c>
      <c r="BA32" s="19">
        <f t="shared" ca="1" si="159"/>
        <v>595964.54149161279</v>
      </c>
      <c r="BB32" s="19">
        <f t="shared" ca="1" si="160"/>
        <v>604940.31278361042</v>
      </c>
      <c r="BC32" s="19">
        <f t="shared" ca="1" si="161"/>
        <v>345864.91240421048</v>
      </c>
      <c r="BD32" s="19">
        <f t="shared" ca="1" si="162"/>
        <v>691854.73071416153</v>
      </c>
      <c r="BE32" s="19">
        <f t="shared" ca="1" si="163"/>
        <v>1565546.3149627952</v>
      </c>
      <c r="BF32" s="19">
        <f t="shared" ca="1" si="164"/>
        <v>1076746.0198987599</v>
      </c>
      <c r="BG32" s="19">
        <f t="shared" ca="1" si="165"/>
        <v>2536217.0307841464</v>
      </c>
      <c r="BH32" s="19">
        <f t="shared" ca="1" si="166"/>
        <v>776302.06935779157</v>
      </c>
      <c r="BI32" s="19">
        <f t="shared" ca="1" si="167"/>
        <v>3542199.8081678026</v>
      </c>
      <c r="BJ32" s="19">
        <f t="shared" ca="1" si="168"/>
        <v>4083987.4663222102</v>
      </c>
      <c r="BK32" s="19">
        <f t="shared" ca="1" si="169"/>
        <v>1251847.7059179323</v>
      </c>
      <c r="BL32" s="19">
        <f t="shared" ca="1" si="170"/>
        <v>2524333.222931786</v>
      </c>
      <c r="BM32" s="19">
        <f t="shared" ca="1" si="171"/>
        <v>868851.33153885393</v>
      </c>
      <c r="BN32" s="19">
        <f t="shared" ca="1" si="108"/>
        <v>366552.86874413007</v>
      </c>
      <c r="BO32" s="19">
        <f t="shared" ca="1" si="197"/>
        <v>2368536.5933175269</v>
      </c>
      <c r="BP32" s="19">
        <f t="shared" ca="1" si="198"/>
        <v>599856.32084304548</v>
      </c>
      <c r="BQ32" s="19">
        <f t="shared" ca="1" si="199"/>
        <v>2228015.3083194015</v>
      </c>
      <c r="BR32" s="19">
        <f t="shared" ca="1" si="200"/>
        <v>2078037.351193368</v>
      </c>
      <c r="BS32" s="19">
        <f t="shared" ca="1" si="201"/>
        <v>654176.98370989028</v>
      </c>
      <c r="BT32" s="19">
        <f t="shared" ca="1" si="202"/>
        <v>346485.71563258657</v>
      </c>
      <c r="BU32" s="19">
        <f t="shared" ca="1" si="203"/>
        <v>952082.9572597614</v>
      </c>
      <c r="BV32" s="19">
        <f t="shared" ca="1" si="204"/>
        <v>556803.55713849876</v>
      </c>
      <c r="BW32" s="19">
        <f t="shared" ca="1" si="205"/>
        <v>614596.56966147688</v>
      </c>
      <c r="BX32" s="19">
        <f t="shared" ca="1" si="206"/>
        <v>7393727.975953863</v>
      </c>
      <c r="BY32" s="19">
        <f t="shared" ca="1" si="172"/>
        <v>1369547.6573696893</v>
      </c>
      <c r="BZ32" s="19">
        <f t="shared" ca="1" si="173"/>
        <v>966616.65643436089</v>
      </c>
      <c r="CA32" s="19">
        <f t="shared" ca="1" si="174"/>
        <v>2767309.8626687522</v>
      </c>
      <c r="CB32" s="19">
        <f t="shared" ca="1" si="175"/>
        <v>432941.62995427108</v>
      </c>
      <c r="CC32" s="19">
        <f t="shared" ca="1" si="176"/>
        <v>5303411.986872456</v>
      </c>
      <c r="CD32" s="19">
        <f t="shared" ca="1" si="177"/>
        <v>461509.34290557494</v>
      </c>
      <c r="CE32" s="19">
        <f t="shared" ca="1" si="178"/>
        <v>1439881.4821044551</v>
      </c>
      <c r="CF32" s="19">
        <f t="shared" ca="1" si="179"/>
        <v>1209097.990608403</v>
      </c>
      <c r="CG32" s="19">
        <f t="shared" ca="1" si="180"/>
        <v>3534213.5968460254</v>
      </c>
      <c r="CH32" s="19">
        <f t="shared" ca="1" si="181"/>
        <v>500521.90325693262</v>
      </c>
      <c r="CI32" s="19">
        <f t="shared" ca="1" si="182"/>
        <v>1878809.0733109878</v>
      </c>
      <c r="CJ32" s="19">
        <f t="shared" ca="1" si="183"/>
        <v>3485831.6784876222</v>
      </c>
      <c r="CK32" s="19">
        <f t="shared" ca="1" si="184"/>
        <v>2805432.8440341884</v>
      </c>
      <c r="CL32" s="19">
        <f t="shared" ca="1" si="185"/>
        <v>2499459.2805767651</v>
      </c>
      <c r="CM32" s="19">
        <f t="shared" ca="1" si="186"/>
        <v>711162.0495507064</v>
      </c>
      <c r="CN32" s="19">
        <f t="shared" ca="1" si="187"/>
        <v>2610448.4103621258</v>
      </c>
      <c r="CO32" s="19">
        <f t="shared" ca="1" si="188"/>
        <v>791256.01916527632</v>
      </c>
      <c r="CP32" s="19">
        <f t="shared" ca="1" si="189"/>
        <v>387933.34701165074</v>
      </c>
      <c r="CQ32" s="19">
        <f t="shared" ca="1" si="190"/>
        <v>1687192.7254474848</v>
      </c>
      <c r="CR32" s="19">
        <f t="shared" ca="1" si="191"/>
        <v>345182.67262945761</v>
      </c>
      <c r="CS32" s="19">
        <f t="shared" ca="1" si="192"/>
        <v>868734.76811831514</v>
      </c>
      <c r="CT32" s="19">
        <f t="shared" ca="1" si="193"/>
        <v>764550.48126570589</v>
      </c>
      <c r="CU32" s="19">
        <f t="shared" ca="1" si="194"/>
        <v>3582813.8496793089</v>
      </c>
      <c r="CV32" s="19">
        <f t="shared" ca="1" si="195"/>
        <v>944259.00376142084</v>
      </c>
      <c r="CW32" s="19">
        <f t="shared" ca="1" si="196"/>
        <v>1316502.1749268603</v>
      </c>
      <c r="CX32" s="18">
        <f ca="1">'Black Portfolio simulation'!CY32</f>
        <v>318928.92337424355</v>
      </c>
      <c r="CY32" s="18">
        <f ca="1">'Black Portfolio simulation'!CZ32</f>
        <v>2041609.3890082419</v>
      </c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</row>
    <row r="33" spans="1:1001" x14ac:dyDescent="0.25">
      <c r="A33" s="18">
        <v>30</v>
      </c>
      <c r="B33" s="19">
        <f t="shared" ca="1" si="107"/>
        <v>6676694.2834496675</v>
      </c>
      <c r="C33" s="19">
        <f t="shared" ca="1" si="109"/>
        <v>2304543.2437559878</v>
      </c>
      <c r="D33" s="19">
        <f t="shared" ca="1" si="110"/>
        <v>1133070.429232938</v>
      </c>
      <c r="E33" s="19">
        <f t="shared" ca="1" si="111"/>
        <v>215856.00787720949</v>
      </c>
      <c r="F33" s="19">
        <f t="shared" ca="1" si="112"/>
        <v>646305.61989527615</v>
      </c>
      <c r="G33" s="19">
        <f t="shared" ca="1" si="113"/>
        <v>806899.34825704864</v>
      </c>
      <c r="H33" s="19">
        <f t="shared" ca="1" si="114"/>
        <v>1040482.7015438579</v>
      </c>
      <c r="I33" s="19">
        <f t="shared" ca="1" si="115"/>
        <v>1424701.4638458372</v>
      </c>
      <c r="J33" s="19">
        <f t="shared" ca="1" si="116"/>
        <v>3815381.0879734973</v>
      </c>
      <c r="K33" s="19">
        <f t="shared" ca="1" si="117"/>
        <v>400348.5767591903</v>
      </c>
      <c r="L33" s="19">
        <f t="shared" ca="1" si="118"/>
        <v>1063805.9853346192</v>
      </c>
      <c r="M33" s="19">
        <f t="shared" ca="1" si="119"/>
        <v>1262820.8213590248</v>
      </c>
      <c r="N33" s="19">
        <f t="shared" ca="1" si="120"/>
        <v>1364205.4144394917</v>
      </c>
      <c r="O33" s="19">
        <f t="shared" ca="1" si="121"/>
        <v>1503371.1484836438</v>
      </c>
      <c r="P33" s="19">
        <f t="shared" ca="1" si="122"/>
        <v>1374731.8588924743</v>
      </c>
      <c r="Q33" s="19">
        <f t="shared" ca="1" si="123"/>
        <v>330981.73173219571</v>
      </c>
      <c r="R33" s="19">
        <f t="shared" ca="1" si="124"/>
        <v>321324.43160698778</v>
      </c>
      <c r="S33" s="19">
        <f t="shared" ca="1" si="125"/>
        <v>2839473.3891836125</v>
      </c>
      <c r="T33" s="19">
        <f t="shared" ca="1" si="126"/>
        <v>1256853.3214510458</v>
      </c>
      <c r="U33" s="19">
        <f t="shared" ca="1" si="127"/>
        <v>1259388.9813258676</v>
      </c>
      <c r="V33" s="19">
        <f t="shared" ca="1" si="128"/>
        <v>424265.7737277851</v>
      </c>
      <c r="W33" s="19">
        <f t="shared" ca="1" si="129"/>
        <v>3420914.6142603685</v>
      </c>
      <c r="X33" s="19">
        <f t="shared" ca="1" si="130"/>
        <v>1005842.5244376557</v>
      </c>
      <c r="Y33" s="19">
        <f t="shared" ca="1" si="131"/>
        <v>769615.6251333555</v>
      </c>
      <c r="Z33" s="19">
        <f t="shared" ca="1" si="132"/>
        <v>789359.1623363205</v>
      </c>
      <c r="AA33" s="19">
        <f t="shared" ca="1" si="133"/>
        <v>1387010.332992614</v>
      </c>
      <c r="AB33" s="19">
        <f t="shared" ca="1" si="134"/>
        <v>2648074.6822131928</v>
      </c>
      <c r="AC33" s="19">
        <f t="shared" ca="1" si="135"/>
        <v>1012775.664927571</v>
      </c>
      <c r="AD33" s="19">
        <f t="shared" ca="1" si="136"/>
        <v>3001986.4690207005</v>
      </c>
      <c r="AE33" s="19">
        <f t="shared" ca="1" si="137"/>
        <v>1638000.4126846856</v>
      </c>
      <c r="AF33" s="19">
        <f t="shared" ca="1" si="138"/>
        <v>2090832.7796177897</v>
      </c>
      <c r="AG33" s="19">
        <f t="shared" ca="1" si="139"/>
        <v>1605726.8778847412</v>
      </c>
      <c r="AH33" s="19">
        <f t="shared" ca="1" si="140"/>
        <v>2129965.149254112</v>
      </c>
      <c r="AI33" s="19">
        <f t="shared" ca="1" si="141"/>
        <v>485042.24867421639</v>
      </c>
      <c r="AJ33" s="19">
        <f t="shared" ca="1" si="142"/>
        <v>2228202.4304165887</v>
      </c>
      <c r="AK33" s="19">
        <f t="shared" ca="1" si="143"/>
        <v>710257.76350857655</v>
      </c>
      <c r="AL33" s="19">
        <f t="shared" ca="1" si="144"/>
        <v>574196.37030886777</v>
      </c>
      <c r="AM33" s="19">
        <f t="shared" ca="1" si="145"/>
        <v>863418.85112447594</v>
      </c>
      <c r="AN33" s="19">
        <f t="shared" ca="1" si="146"/>
        <v>1832818.2417786755</v>
      </c>
      <c r="AO33" s="19">
        <f t="shared" ca="1" si="147"/>
        <v>1778564.9774503396</v>
      </c>
      <c r="AP33" s="19">
        <f t="shared" ca="1" si="148"/>
        <v>790674.28746312647</v>
      </c>
      <c r="AQ33" s="19">
        <f t="shared" ca="1" si="149"/>
        <v>1029955.32193082</v>
      </c>
      <c r="AR33" s="19">
        <f t="shared" ca="1" si="150"/>
        <v>847149.46936301992</v>
      </c>
      <c r="AS33" s="19">
        <f t="shared" ca="1" si="151"/>
        <v>1471283.6672096087</v>
      </c>
      <c r="AT33" s="19">
        <f t="shared" ca="1" si="152"/>
        <v>848907.95702963637</v>
      </c>
      <c r="AU33" s="19">
        <f t="shared" ca="1" si="153"/>
        <v>4143970.9896319592</v>
      </c>
      <c r="AV33" s="19">
        <f t="shared" ca="1" si="154"/>
        <v>2539158.4495184585</v>
      </c>
      <c r="AW33" s="19">
        <f t="shared" ca="1" si="155"/>
        <v>586029.89679271611</v>
      </c>
      <c r="AX33" s="19">
        <f t="shared" ca="1" si="156"/>
        <v>1687639.3165008675</v>
      </c>
      <c r="AY33" s="19">
        <f t="shared" ca="1" si="157"/>
        <v>3764347.4797274494</v>
      </c>
      <c r="AZ33" s="19">
        <f t="shared" ca="1" si="158"/>
        <v>4256669.86815912</v>
      </c>
      <c r="BA33" s="19">
        <f t="shared" ca="1" si="159"/>
        <v>609352.49013885192</v>
      </c>
      <c r="BB33" s="19">
        <f t="shared" ca="1" si="160"/>
        <v>681660.59737537242</v>
      </c>
      <c r="BC33" s="19">
        <f t="shared" ca="1" si="161"/>
        <v>442706.02785795293</v>
      </c>
      <c r="BD33" s="19">
        <f t="shared" ca="1" si="162"/>
        <v>832356.79198291991</v>
      </c>
      <c r="BE33" s="19">
        <f t="shared" ca="1" si="163"/>
        <v>1590794.9630627176</v>
      </c>
      <c r="BF33" s="19">
        <f t="shared" ca="1" si="164"/>
        <v>1234423.2163517179</v>
      </c>
      <c r="BG33" s="19">
        <f t="shared" ca="1" si="165"/>
        <v>2680976.0689986534</v>
      </c>
      <c r="BH33" s="19">
        <f t="shared" ca="1" si="166"/>
        <v>835427.7485202289</v>
      </c>
      <c r="BI33" s="19">
        <f t="shared" ca="1" si="167"/>
        <v>3317121.8557240185</v>
      </c>
      <c r="BJ33" s="19">
        <f t="shared" ca="1" si="168"/>
        <v>4514674.0312964432</v>
      </c>
      <c r="BK33" s="19">
        <f t="shared" ca="1" si="169"/>
        <v>1618262.2603054193</v>
      </c>
      <c r="BL33" s="19">
        <f t="shared" ca="1" si="170"/>
        <v>3010954.5143406023</v>
      </c>
      <c r="BM33" s="19">
        <f t="shared" ca="1" si="171"/>
        <v>1098034.2061948301</v>
      </c>
      <c r="BN33" s="19">
        <f t="shared" ca="1" si="108"/>
        <v>326235.51192220359</v>
      </c>
      <c r="BO33" s="19">
        <f t="shared" ca="1" si="197"/>
        <v>2637154.230455915</v>
      </c>
      <c r="BP33" s="19">
        <f t="shared" ca="1" si="198"/>
        <v>817677.55937691615</v>
      </c>
      <c r="BQ33" s="19">
        <f t="shared" ca="1" si="199"/>
        <v>3410849.9519314347</v>
      </c>
      <c r="BR33" s="19">
        <f t="shared" ca="1" si="200"/>
        <v>3027490.3922862909</v>
      </c>
      <c r="BS33" s="19">
        <f t="shared" ca="1" si="201"/>
        <v>788662.20028554043</v>
      </c>
      <c r="BT33" s="19">
        <f t="shared" ca="1" si="202"/>
        <v>351940.85462823749</v>
      </c>
      <c r="BU33" s="19">
        <f t="shared" ca="1" si="203"/>
        <v>951335.64431024611</v>
      </c>
      <c r="BV33" s="19">
        <f t="shared" ca="1" si="204"/>
        <v>681686.1170761456</v>
      </c>
      <c r="BW33" s="19">
        <f t="shared" ca="1" si="205"/>
        <v>660456.33324188716</v>
      </c>
      <c r="BX33" s="19">
        <f t="shared" ca="1" si="206"/>
        <v>9877999.0242483001</v>
      </c>
      <c r="BY33" s="19">
        <f t="shared" ca="1" si="172"/>
        <v>1906886.0153607526</v>
      </c>
      <c r="BZ33" s="19">
        <f t="shared" ca="1" si="173"/>
        <v>1097387.4811964121</v>
      </c>
      <c r="CA33" s="19">
        <f t="shared" ca="1" si="174"/>
        <v>2812954.4842665736</v>
      </c>
      <c r="CB33" s="19">
        <f t="shared" ca="1" si="175"/>
        <v>545062.8224395978</v>
      </c>
      <c r="CC33" s="19">
        <f t="shared" ca="1" si="176"/>
        <v>4342644.4819682036</v>
      </c>
      <c r="CD33" s="19">
        <f t="shared" ca="1" si="177"/>
        <v>426118.55226848746</v>
      </c>
      <c r="CE33" s="19">
        <f t="shared" ca="1" si="178"/>
        <v>1970087.7611264784</v>
      </c>
      <c r="CF33" s="19">
        <f t="shared" ca="1" si="179"/>
        <v>1672476.7412939584</v>
      </c>
      <c r="CG33" s="19">
        <f t="shared" ca="1" si="180"/>
        <v>2512912.6902837292</v>
      </c>
      <c r="CH33" s="19">
        <f t="shared" ca="1" si="181"/>
        <v>543954.65232551808</v>
      </c>
      <c r="CI33" s="19">
        <f t="shared" ca="1" si="182"/>
        <v>1679313.7172107361</v>
      </c>
      <c r="CJ33" s="19">
        <f t="shared" ca="1" si="183"/>
        <v>3911865.3919420531</v>
      </c>
      <c r="CK33" s="19">
        <f t="shared" ca="1" si="184"/>
        <v>3858347.2928710748</v>
      </c>
      <c r="CL33" s="19">
        <f t="shared" ca="1" si="185"/>
        <v>3327763.6386187156</v>
      </c>
      <c r="CM33" s="19">
        <f t="shared" ca="1" si="186"/>
        <v>588256.86357763037</v>
      </c>
      <c r="CN33" s="19">
        <f t="shared" ca="1" si="187"/>
        <v>2986850.3419123194</v>
      </c>
      <c r="CO33" s="19">
        <f t="shared" ca="1" si="188"/>
        <v>880131.11880260427</v>
      </c>
      <c r="CP33" s="19">
        <f t="shared" ca="1" si="189"/>
        <v>313964.2531165221</v>
      </c>
      <c r="CQ33" s="19">
        <f t="shared" ca="1" si="190"/>
        <v>2036783.667964709</v>
      </c>
      <c r="CR33" s="19">
        <f t="shared" ca="1" si="191"/>
        <v>359200.83378857479</v>
      </c>
      <c r="CS33" s="19">
        <f t="shared" ca="1" si="192"/>
        <v>836200.57361956325</v>
      </c>
      <c r="CT33" s="19">
        <f t="shared" ca="1" si="193"/>
        <v>757693.3914296584</v>
      </c>
      <c r="CU33" s="19">
        <f t="shared" ca="1" si="194"/>
        <v>3558936.9015530152</v>
      </c>
      <c r="CV33" s="19">
        <f t="shared" ca="1" si="195"/>
        <v>1196114.2459812749</v>
      </c>
      <c r="CW33" s="19">
        <f t="shared" ca="1" si="196"/>
        <v>1068518.2745809257</v>
      </c>
      <c r="CX33" s="18">
        <f ca="1">'Black Portfolio simulation'!CY33</f>
        <v>368635.28231397609</v>
      </c>
      <c r="CY33" s="18">
        <f ca="1">'Black Portfolio simulation'!CZ33</f>
        <v>2391662.9209588207</v>
      </c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</row>
    <row r="34" spans="1:1001" x14ac:dyDescent="0.25">
      <c r="A34" s="18">
        <v>31</v>
      </c>
      <c r="B34" s="19">
        <f t="shared" ca="1" si="107"/>
        <v>7229026.1519219158</v>
      </c>
      <c r="C34" s="19">
        <f t="shared" ca="1" si="109"/>
        <v>2911144.473484626</v>
      </c>
      <c r="D34" s="19">
        <f t="shared" ca="1" si="110"/>
        <v>1164010.0941800675</v>
      </c>
      <c r="E34" s="19">
        <f t="shared" ca="1" si="111"/>
        <v>230832.13164398444</v>
      </c>
      <c r="F34" s="19">
        <f t="shared" ca="1" si="112"/>
        <v>799913.18407902517</v>
      </c>
      <c r="G34" s="19">
        <f t="shared" ca="1" si="113"/>
        <v>822276.08356983203</v>
      </c>
      <c r="H34" s="19">
        <f t="shared" ca="1" si="114"/>
        <v>1084385.9439010916</v>
      </c>
      <c r="I34" s="19">
        <f t="shared" ca="1" si="115"/>
        <v>1750107.6847191437</v>
      </c>
      <c r="J34" s="19">
        <f t="shared" ca="1" si="116"/>
        <v>5123912.3658426125</v>
      </c>
      <c r="K34" s="19">
        <f t="shared" ca="1" si="117"/>
        <v>315706.68417622359</v>
      </c>
      <c r="L34" s="19">
        <f t="shared" ca="1" si="118"/>
        <v>1438244.2699590635</v>
      </c>
      <c r="M34" s="19">
        <f t="shared" ca="1" si="119"/>
        <v>1405583.9750572981</v>
      </c>
      <c r="N34" s="19">
        <f t="shared" ca="1" si="120"/>
        <v>1588521.0898494944</v>
      </c>
      <c r="O34" s="19">
        <f t="shared" ca="1" si="121"/>
        <v>2272144.2069968167</v>
      </c>
      <c r="P34" s="19">
        <f t="shared" ca="1" si="122"/>
        <v>1246003.9699581838</v>
      </c>
      <c r="Q34" s="19">
        <f t="shared" ca="1" si="123"/>
        <v>418218.39195743942</v>
      </c>
      <c r="R34" s="19">
        <f t="shared" ca="1" si="124"/>
        <v>395491.24803476647</v>
      </c>
      <c r="S34" s="19">
        <f t="shared" ca="1" si="125"/>
        <v>3533416.0641213683</v>
      </c>
      <c r="T34" s="19">
        <f t="shared" ca="1" si="126"/>
        <v>1414674.6098175219</v>
      </c>
      <c r="U34" s="19">
        <f t="shared" ca="1" si="127"/>
        <v>1422244.5793849828</v>
      </c>
      <c r="V34" s="19">
        <f t="shared" ca="1" si="128"/>
        <v>339786.70770385314</v>
      </c>
      <c r="W34" s="19">
        <f t="shared" ca="1" si="129"/>
        <v>4990450.3697567713</v>
      </c>
      <c r="X34" s="19">
        <f t="shared" ca="1" si="130"/>
        <v>1047862.0951986697</v>
      </c>
      <c r="Y34" s="19">
        <f t="shared" ca="1" si="131"/>
        <v>1109517.8881226424</v>
      </c>
      <c r="Z34" s="19">
        <f t="shared" ca="1" si="132"/>
        <v>583909.495018646</v>
      </c>
      <c r="AA34" s="19">
        <f t="shared" ca="1" si="133"/>
        <v>1992671.1316749789</v>
      </c>
      <c r="AB34" s="19">
        <f t="shared" ca="1" si="134"/>
        <v>2763341.0631015385</v>
      </c>
      <c r="AC34" s="19">
        <f t="shared" ca="1" si="135"/>
        <v>1250961.6783865846</v>
      </c>
      <c r="AD34" s="19">
        <f t="shared" ca="1" si="136"/>
        <v>3691822.2664745911</v>
      </c>
      <c r="AE34" s="19">
        <f t="shared" ca="1" si="137"/>
        <v>2291273.72625648</v>
      </c>
      <c r="AF34" s="19">
        <f t="shared" ca="1" si="138"/>
        <v>1831053.3428028468</v>
      </c>
      <c r="AG34" s="19">
        <f t="shared" ca="1" si="139"/>
        <v>1690872.6603053038</v>
      </c>
      <c r="AH34" s="19">
        <f t="shared" ca="1" si="140"/>
        <v>2138465.4066254497</v>
      </c>
      <c r="AI34" s="19">
        <f t="shared" ca="1" si="141"/>
        <v>612529.97315020498</v>
      </c>
      <c r="AJ34" s="19">
        <f t="shared" ca="1" si="142"/>
        <v>1583124.8590408175</v>
      </c>
      <c r="AK34" s="19">
        <f t="shared" ca="1" si="143"/>
        <v>801105.80510966084</v>
      </c>
      <c r="AL34" s="19">
        <f t="shared" ca="1" si="144"/>
        <v>527488.98370438721</v>
      </c>
      <c r="AM34" s="19">
        <f t="shared" ca="1" si="145"/>
        <v>1000213.0699172176</v>
      </c>
      <c r="AN34" s="19">
        <f t="shared" ca="1" si="146"/>
        <v>1766563.2081360149</v>
      </c>
      <c r="AO34" s="19">
        <f t="shared" ca="1" si="147"/>
        <v>2167965.5573314596</v>
      </c>
      <c r="AP34" s="19">
        <f t="shared" ca="1" si="148"/>
        <v>856251.06907293515</v>
      </c>
      <c r="AQ34" s="19">
        <f t="shared" ca="1" si="149"/>
        <v>1129553.2484536478</v>
      </c>
      <c r="AR34" s="19">
        <f t="shared" ca="1" si="150"/>
        <v>899402.77990127937</v>
      </c>
      <c r="AS34" s="19">
        <f t="shared" ca="1" si="151"/>
        <v>2249635.7149972147</v>
      </c>
      <c r="AT34" s="19">
        <f t="shared" ca="1" si="152"/>
        <v>1149143.9155949184</v>
      </c>
      <c r="AU34" s="19">
        <f t="shared" ca="1" si="153"/>
        <v>4732687.9757782193</v>
      </c>
      <c r="AV34" s="19">
        <f t="shared" ca="1" si="154"/>
        <v>2483438.5393253276</v>
      </c>
      <c r="AW34" s="19">
        <f t="shared" ca="1" si="155"/>
        <v>639947.99842209427</v>
      </c>
      <c r="AX34" s="19">
        <f t="shared" ca="1" si="156"/>
        <v>2103859.9072070592</v>
      </c>
      <c r="AY34" s="19">
        <f t="shared" ca="1" si="157"/>
        <v>4387676.8957715053</v>
      </c>
      <c r="AZ34" s="19">
        <f t="shared" ca="1" si="158"/>
        <v>4275675.0792417666</v>
      </c>
      <c r="BA34" s="19">
        <f t="shared" ca="1" si="159"/>
        <v>709615.33682407264</v>
      </c>
      <c r="BB34" s="19">
        <f t="shared" ca="1" si="160"/>
        <v>714685.36264087015</v>
      </c>
      <c r="BC34" s="19">
        <f t="shared" ca="1" si="161"/>
        <v>413698.00991359883</v>
      </c>
      <c r="BD34" s="19">
        <f t="shared" ca="1" si="162"/>
        <v>893023.58802327258</v>
      </c>
      <c r="BE34" s="19">
        <f t="shared" ca="1" si="163"/>
        <v>1880051.009867857</v>
      </c>
      <c r="BF34" s="19">
        <f t="shared" ca="1" si="164"/>
        <v>854991.93703086069</v>
      </c>
      <c r="BG34" s="19">
        <f t="shared" ca="1" si="165"/>
        <v>3297702.3635312137</v>
      </c>
      <c r="BH34" s="19">
        <f t="shared" ca="1" si="166"/>
        <v>799299.52888334275</v>
      </c>
      <c r="BI34" s="19">
        <f t="shared" ca="1" si="167"/>
        <v>4531034.6624163445</v>
      </c>
      <c r="BJ34" s="19">
        <f t="shared" ca="1" si="168"/>
        <v>4576037.5151189379</v>
      </c>
      <c r="BK34" s="19">
        <f t="shared" ca="1" si="169"/>
        <v>1011594.6210946555</v>
      </c>
      <c r="BL34" s="19">
        <f t="shared" ca="1" si="170"/>
        <v>4069223.3118629744</v>
      </c>
      <c r="BM34" s="19">
        <f t="shared" ca="1" si="171"/>
        <v>1130856.5605590423</v>
      </c>
      <c r="BN34" s="19">
        <f t="shared" ca="1" si="108"/>
        <v>422813.97930826322</v>
      </c>
      <c r="BO34" s="19">
        <f t="shared" ca="1" si="197"/>
        <v>2745337.3750006128</v>
      </c>
      <c r="BP34" s="19">
        <f t="shared" ca="1" si="198"/>
        <v>765354.37799674948</v>
      </c>
      <c r="BQ34" s="19">
        <f t="shared" ca="1" si="199"/>
        <v>4113831.4591153781</v>
      </c>
      <c r="BR34" s="19">
        <f t="shared" ca="1" si="200"/>
        <v>3176850.5053540273</v>
      </c>
      <c r="BS34" s="19">
        <f t="shared" ca="1" si="201"/>
        <v>867565.58635843685</v>
      </c>
      <c r="BT34" s="19">
        <f t="shared" ca="1" si="202"/>
        <v>580803.86824988667</v>
      </c>
      <c r="BU34" s="19">
        <f t="shared" ca="1" si="203"/>
        <v>1008746.1488661347</v>
      </c>
      <c r="BV34" s="19">
        <f t="shared" ca="1" si="204"/>
        <v>700460.78177313984</v>
      </c>
      <c r="BW34" s="19">
        <f t="shared" ca="1" si="205"/>
        <v>946290.76727629628</v>
      </c>
      <c r="BX34" s="19">
        <f t="shared" ca="1" si="206"/>
        <v>8661633.2431732491</v>
      </c>
      <c r="BY34" s="19">
        <f t="shared" ca="1" si="172"/>
        <v>1927151.9984835417</v>
      </c>
      <c r="BZ34" s="19">
        <f t="shared" ca="1" si="173"/>
        <v>1570190.0946377513</v>
      </c>
      <c r="CA34" s="19">
        <f t="shared" ca="1" si="174"/>
        <v>2168338.3079380072</v>
      </c>
      <c r="CB34" s="19">
        <f t="shared" ca="1" si="175"/>
        <v>546753.49008737167</v>
      </c>
      <c r="CC34" s="19">
        <f t="shared" ca="1" si="176"/>
        <v>5362021.6315470813</v>
      </c>
      <c r="CD34" s="19">
        <f t="shared" ca="1" si="177"/>
        <v>478696.21235827723</v>
      </c>
      <c r="CE34" s="19">
        <f t="shared" ca="1" si="178"/>
        <v>2402906.9675461161</v>
      </c>
      <c r="CF34" s="19">
        <f t="shared" ca="1" si="179"/>
        <v>2018300.4865519628</v>
      </c>
      <c r="CG34" s="19">
        <f t="shared" ca="1" si="180"/>
        <v>2361436.6285148538</v>
      </c>
      <c r="CH34" s="19">
        <f t="shared" ca="1" si="181"/>
        <v>760350.12464847695</v>
      </c>
      <c r="CI34" s="19">
        <f t="shared" ca="1" si="182"/>
        <v>1616942.8225875017</v>
      </c>
      <c r="CJ34" s="19">
        <f t="shared" ca="1" si="183"/>
        <v>5152953.1363406284</v>
      </c>
      <c r="CK34" s="19">
        <f t="shared" ca="1" si="184"/>
        <v>4110242.1604928649</v>
      </c>
      <c r="CL34" s="19">
        <f t="shared" ca="1" si="185"/>
        <v>3235152.7615503296</v>
      </c>
      <c r="CM34" s="19">
        <f t="shared" ca="1" si="186"/>
        <v>778661.11458699754</v>
      </c>
      <c r="CN34" s="19">
        <f t="shared" ca="1" si="187"/>
        <v>3196780.6268104939</v>
      </c>
      <c r="CO34" s="19">
        <f t="shared" ca="1" si="188"/>
        <v>1013273.0307100932</v>
      </c>
      <c r="CP34" s="19">
        <f t="shared" ca="1" si="189"/>
        <v>380692.5947983886</v>
      </c>
      <c r="CQ34" s="19">
        <f t="shared" ca="1" si="190"/>
        <v>2153489.8834588807</v>
      </c>
      <c r="CR34" s="19">
        <f t="shared" ca="1" si="191"/>
        <v>432420.04861551372</v>
      </c>
      <c r="CS34" s="19">
        <f t="shared" ca="1" si="192"/>
        <v>944799.82948956476</v>
      </c>
      <c r="CT34" s="19">
        <f t="shared" ca="1" si="193"/>
        <v>998906.704805393</v>
      </c>
      <c r="CU34" s="19">
        <f t="shared" ca="1" si="194"/>
        <v>2921513.3630275326</v>
      </c>
      <c r="CV34" s="19">
        <f t="shared" ca="1" si="195"/>
        <v>1635473.6670441811</v>
      </c>
      <c r="CW34" s="19">
        <f t="shared" ca="1" si="196"/>
        <v>1340878.4917861477</v>
      </c>
      <c r="CX34" s="18">
        <f ca="1">'Black Portfolio simulation'!CY34</f>
        <v>462776.02244315628</v>
      </c>
      <c r="CY34" s="18">
        <f ca="1">'Black Portfolio simulation'!CZ34</f>
        <v>2888728.1357530239</v>
      </c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</row>
    <row r="35" spans="1:1001" x14ac:dyDescent="0.25">
      <c r="A35" s="18">
        <v>32</v>
      </c>
      <c r="B35" s="19">
        <f t="shared" ca="1" si="107"/>
        <v>8167747.1705091707</v>
      </c>
      <c r="C35" s="19">
        <f t="shared" ca="1" si="109"/>
        <v>3912545.7514088578</v>
      </c>
      <c r="D35" s="19">
        <f t="shared" ca="1" si="110"/>
        <v>1375975.4171318735</v>
      </c>
      <c r="E35" s="19">
        <f t="shared" ca="1" si="111"/>
        <v>217207.64610732903</v>
      </c>
      <c r="F35" s="19">
        <f t="shared" ca="1" si="112"/>
        <v>940801.92735942267</v>
      </c>
      <c r="G35" s="19">
        <f t="shared" ca="1" si="113"/>
        <v>829521.74565680302</v>
      </c>
      <c r="H35" s="19">
        <f t="shared" ca="1" si="114"/>
        <v>1085171.6810023356</v>
      </c>
      <c r="I35" s="19">
        <f t="shared" ca="1" si="115"/>
        <v>1900242.813056295</v>
      </c>
      <c r="J35" s="19">
        <f t="shared" ca="1" si="116"/>
        <v>5786797.4236264117</v>
      </c>
      <c r="K35" s="19">
        <f t="shared" ca="1" si="117"/>
        <v>428481.38908248569</v>
      </c>
      <c r="L35" s="19">
        <f t="shared" ca="1" si="118"/>
        <v>1462951.1581772524</v>
      </c>
      <c r="M35" s="19">
        <f t="shared" ca="1" si="119"/>
        <v>1608861.0869403444</v>
      </c>
      <c r="N35" s="19">
        <f t="shared" ca="1" si="120"/>
        <v>1847904.2262746529</v>
      </c>
      <c r="O35" s="19">
        <f t="shared" ca="1" si="121"/>
        <v>2568711.0546225896</v>
      </c>
      <c r="P35" s="19">
        <f t="shared" ca="1" si="122"/>
        <v>1445588.7854113691</v>
      </c>
      <c r="Q35" s="19">
        <f t="shared" ca="1" si="123"/>
        <v>367465.15872245567</v>
      </c>
      <c r="R35" s="19">
        <f t="shared" ca="1" si="124"/>
        <v>397757.85945457069</v>
      </c>
      <c r="S35" s="19">
        <f t="shared" ca="1" si="125"/>
        <v>3537049.8450543722</v>
      </c>
      <c r="T35" s="19">
        <f t="shared" ca="1" si="126"/>
        <v>1279015.3722886669</v>
      </c>
      <c r="U35" s="19">
        <f t="shared" ca="1" si="127"/>
        <v>1448377.7660589952</v>
      </c>
      <c r="V35" s="19">
        <f t="shared" ca="1" si="128"/>
        <v>339303.94104788592</v>
      </c>
      <c r="W35" s="19">
        <f t="shared" ca="1" si="129"/>
        <v>4898976.8019347358</v>
      </c>
      <c r="X35" s="19">
        <f t="shared" ca="1" si="130"/>
        <v>1149441.2410179737</v>
      </c>
      <c r="Y35" s="19">
        <f t="shared" ca="1" si="131"/>
        <v>1568600.7847144634</v>
      </c>
      <c r="Z35" s="19">
        <f t="shared" ca="1" si="132"/>
        <v>622484.61670316744</v>
      </c>
      <c r="AA35" s="19">
        <f t="shared" ca="1" si="133"/>
        <v>1879262.3747133682</v>
      </c>
      <c r="AB35" s="19">
        <f t="shared" ca="1" si="134"/>
        <v>3368602.8454369646</v>
      </c>
      <c r="AC35" s="19">
        <f t="shared" ca="1" si="135"/>
        <v>1570511.3158905513</v>
      </c>
      <c r="AD35" s="19">
        <f t="shared" ca="1" si="136"/>
        <v>3691001.1812869436</v>
      </c>
      <c r="AE35" s="19">
        <f t="shared" ca="1" si="137"/>
        <v>2360632.3544812687</v>
      </c>
      <c r="AF35" s="19">
        <f t="shared" ca="1" si="138"/>
        <v>1917745.4776739585</v>
      </c>
      <c r="AG35" s="19">
        <f t="shared" ca="1" si="139"/>
        <v>2368732.7352022189</v>
      </c>
      <c r="AH35" s="19">
        <f t="shared" ca="1" si="140"/>
        <v>2316528.917072753</v>
      </c>
      <c r="AI35" s="19">
        <f t="shared" ca="1" si="141"/>
        <v>696903.53675603238</v>
      </c>
      <c r="AJ35" s="19">
        <f t="shared" ca="1" si="142"/>
        <v>1625939.4466992035</v>
      </c>
      <c r="AK35" s="19">
        <f t="shared" ca="1" si="143"/>
        <v>1138101.1778522045</v>
      </c>
      <c r="AL35" s="19">
        <f t="shared" ca="1" si="144"/>
        <v>581449.80146424845</v>
      </c>
      <c r="AM35" s="19">
        <f t="shared" ca="1" si="145"/>
        <v>1272453.8871366573</v>
      </c>
      <c r="AN35" s="19">
        <f t="shared" ca="1" si="146"/>
        <v>2468285.8163229041</v>
      </c>
      <c r="AO35" s="19">
        <f t="shared" ca="1" si="147"/>
        <v>3088332.7613974931</v>
      </c>
      <c r="AP35" s="19">
        <f t="shared" ca="1" si="148"/>
        <v>1037112.5676381411</v>
      </c>
      <c r="AQ35" s="19">
        <f t="shared" ca="1" si="149"/>
        <v>1482726.4231329933</v>
      </c>
      <c r="AR35" s="19">
        <f t="shared" ca="1" si="150"/>
        <v>1209657.7307961541</v>
      </c>
      <c r="AS35" s="19">
        <f t="shared" ca="1" si="151"/>
        <v>2874202.6840049508</v>
      </c>
      <c r="AT35" s="19">
        <f t="shared" ca="1" si="152"/>
        <v>1446953.1376557017</v>
      </c>
      <c r="AU35" s="19">
        <f t="shared" ca="1" si="153"/>
        <v>5120334.1704599364</v>
      </c>
      <c r="AV35" s="19">
        <f t="shared" ca="1" si="154"/>
        <v>4030600.3378881323</v>
      </c>
      <c r="AW35" s="19">
        <f t="shared" ca="1" si="155"/>
        <v>736847.87789789401</v>
      </c>
      <c r="AX35" s="19">
        <f t="shared" ca="1" si="156"/>
        <v>2994217.7567286184</v>
      </c>
      <c r="AY35" s="19">
        <f t="shared" ca="1" si="157"/>
        <v>3821280.5166456006</v>
      </c>
      <c r="AZ35" s="19">
        <f t="shared" ca="1" si="158"/>
        <v>3671130.6400275002</v>
      </c>
      <c r="BA35" s="19">
        <f t="shared" ca="1" si="159"/>
        <v>975007.98826896003</v>
      </c>
      <c r="BB35" s="19">
        <f t="shared" ca="1" si="160"/>
        <v>693423.68100163038</v>
      </c>
      <c r="BC35" s="19">
        <f t="shared" ca="1" si="161"/>
        <v>524441.42816815013</v>
      </c>
      <c r="BD35" s="19">
        <f t="shared" ca="1" si="162"/>
        <v>513468.58720703842</v>
      </c>
      <c r="BE35" s="19">
        <f t="shared" ca="1" si="163"/>
        <v>2334788.5149899866</v>
      </c>
      <c r="BF35" s="19">
        <f t="shared" ca="1" si="164"/>
        <v>1010323.2322067247</v>
      </c>
      <c r="BG35" s="19">
        <f t="shared" ca="1" si="165"/>
        <v>4419798.2216603504</v>
      </c>
      <c r="BH35" s="19">
        <f t="shared" ca="1" si="166"/>
        <v>957597.71320895152</v>
      </c>
      <c r="BI35" s="19">
        <f t="shared" ca="1" si="167"/>
        <v>5432416.85780132</v>
      </c>
      <c r="BJ35" s="19">
        <f t="shared" ca="1" si="168"/>
        <v>5615509.3212774275</v>
      </c>
      <c r="BK35" s="19">
        <f t="shared" ca="1" si="169"/>
        <v>933628.25715305586</v>
      </c>
      <c r="BL35" s="19">
        <f t="shared" ca="1" si="170"/>
        <v>4767603.3947135797</v>
      </c>
      <c r="BM35" s="19">
        <f t="shared" ca="1" si="171"/>
        <v>1209262.5304168609</v>
      </c>
      <c r="BN35" s="19">
        <f t="shared" ca="1" si="108"/>
        <v>497186.74486974976</v>
      </c>
      <c r="BO35" s="19">
        <f t="shared" ca="1" si="197"/>
        <v>2729121.2024429012</v>
      </c>
      <c r="BP35" s="19">
        <f t="shared" ca="1" si="198"/>
        <v>885876.98979280645</v>
      </c>
      <c r="BQ35" s="19">
        <f t="shared" ca="1" si="199"/>
        <v>4632462.7926299348</v>
      </c>
      <c r="BR35" s="19">
        <f t="shared" ca="1" si="200"/>
        <v>3499976.4750264217</v>
      </c>
      <c r="BS35" s="19">
        <f t="shared" ca="1" si="201"/>
        <v>957836.20003300055</v>
      </c>
      <c r="BT35" s="19">
        <f t="shared" ca="1" si="202"/>
        <v>643882.33858369209</v>
      </c>
      <c r="BU35" s="19">
        <f t="shared" ca="1" si="203"/>
        <v>1162630.4434175265</v>
      </c>
      <c r="BV35" s="19">
        <f t="shared" ca="1" si="204"/>
        <v>804708.04252617818</v>
      </c>
      <c r="BW35" s="19">
        <f t="shared" ca="1" si="205"/>
        <v>1057792.1491135575</v>
      </c>
      <c r="BX35" s="19">
        <f t="shared" ca="1" si="206"/>
        <v>9215009.9366945866</v>
      </c>
      <c r="BY35" s="19">
        <f t="shared" ca="1" si="172"/>
        <v>2141811.9020076529</v>
      </c>
      <c r="BZ35" s="19">
        <f t="shared" ca="1" si="173"/>
        <v>1827639.4191711575</v>
      </c>
      <c r="CA35" s="19">
        <f t="shared" ca="1" si="174"/>
        <v>2545648.8192312219</v>
      </c>
      <c r="CB35" s="19">
        <f t="shared" ca="1" si="175"/>
        <v>718267.48396060977</v>
      </c>
      <c r="CC35" s="19">
        <f t="shared" ca="1" si="176"/>
        <v>5378000.6603152948</v>
      </c>
      <c r="CD35" s="19">
        <f t="shared" ca="1" si="177"/>
        <v>510649.39629815542</v>
      </c>
      <c r="CE35" s="19">
        <f t="shared" ca="1" si="178"/>
        <v>2772902.0317709381</v>
      </c>
      <c r="CF35" s="19">
        <f t="shared" ca="1" si="179"/>
        <v>1925730.2469745339</v>
      </c>
      <c r="CG35" s="19">
        <f t="shared" ca="1" si="180"/>
        <v>2117163.8362820996</v>
      </c>
      <c r="CH35" s="19">
        <f t="shared" ca="1" si="181"/>
        <v>769431.98328230041</v>
      </c>
      <c r="CI35" s="19">
        <f t="shared" ca="1" si="182"/>
        <v>2112688.9939614586</v>
      </c>
      <c r="CJ35" s="19">
        <f t="shared" ca="1" si="183"/>
        <v>4387549.8814043291</v>
      </c>
      <c r="CK35" s="19">
        <f t="shared" ca="1" si="184"/>
        <v>4476307.8383153668</v>
      </c>
      <c r="CL35" s="19">
        <f t="shared" ca="1" si="185"/>
        <v>3531663.9580548671</v>
      </c>
      <c r="CM35" s="19">
        <f t="shared" ca="1" si="186"/>
        <v>757931.16286391544</v>
      </c>
      <c r="CN35" s="19">
        <f t="shared" ca="1" si="187"/>
        <v>3628041.3049194305</v>
      </c>
      <c r="CO35" s="19">
        <f t="shared" ca="1" si="188"/>
        <v>1033467.1699498412</v>
      </c>
      <c r="CP35" s="19">
        <f t="shared" ca="1" si="189"/>
        <v>356902.93177518313</v>
      </c>
      <c r="CQ35" s="19">
        <f t="shared" ca="1" si="190"/>
        <v>1805049.1000556364</v>
      </c>
      <c r="CR35" s="19">
        <f t="shared" ca="1" si="191"/>
        <v>353714.3150803452</v>
      </c>
      <c r="CS35" s="19">
        <f t="shared" ca="1" si="192"/>
        <v>1084238.4991910341</v>
      </c>
      <c r="CT35" s="19">
        <f t="shared" ca="1" si="193"/>
        <v>1024284.1684218574</v>
      </c>
      <c r="CU35" s="19">
        <f t="shared" ca="1" si="194"/>
        <v>3762732.8326831036</v>
      </c>
      <c r="CV35" s="19">
        <f t="shared" ca="1" si="195"/>
        <v>1907575.1633288111</v>
      </c>
      <c r="CW35" s="19">
        <f t="shared" ca="1" si="196"/>
        <v>1531009.1034039333</v>
      </c>
      <c r="CX35" s="18">
        <f ca="1">'Black Portfolio simulation'!CY35</f>
        <v>458766.94169331033</v>
      </c>
      <c r="CY35" s="18">
        <f ca="1">'Black Portfolio simulation'!CZ35</f>
        <v>4053392.5396297826</v>
      </c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</row>
    <row r="36" spans="1:1001" x14ac:dyDescent="0.25">
      <c r="A36" s="18">
        <v>33</v>
      </c>
      <c r="B36" s="19">
        <f t="shared" ca="1" si="107"/>
        <v>11334525.706682205</v>
      </c>
      <c r="C36" s="19">
        <f t="shared" ca="1" si="109"/>
        <v>4397766.7156997174</v>
      </c>
      <c r="D36" s="19">
        <f t="shared" ca="1" si="110"/>
        <v>2023964.6630729074</v>
      </c>
      <c r="E36" s="19">
        <f t="shared" ca="1" si="111"/>
        <v>264331.40613300842</v>
      </c>
      <c r="F36" s="19">
        <f t="shared" ca="1" si="112"/>
        <v>971085.14761893451</v>
      </c>
      <c r="G36" s="19">
        <f t="shared" ca="1" si="113"/>
        <v>560446.78159248061</v>
      </c>
      <c r="H36" s="19">
        <f t="shared" ca="1" si="114"/>
        <v>1371103.8763523404</v>
      </c>
      <c r="I36" s="19">
        <f t="shared" ca="1" si="115"/>
        <v>1695775.7224753692</v>
      </c>
      <c r="J36" s="19">
        <f t="shared" ca="1" si="116"/>
        <v>6747436.5355104553</v>
      </c>
      <c r="K36" s="19">
        <f t="shared" ca="1" si="117"/>
        <v>495727.42981391202</v>
      </c>
      <c r="L36" s="19">
        <f t="shared" ca="1" si="118"/>
        <v>1276142.2646926006</v>
      </c>
      <c r="M36" s="19">
        <f t="shared" ca="1" si="119"/>
        <v>1597922.2631116258</v>
      </c>
      <c r="N36" s="19">
        <f t="shared" ca="1" si="120"/>
        <v>2418201.0728426175</v>
      </c>
      <c r="O36" s="19">
        <f t="shared" ca="1" si="121"/>
        <v>4045309.4384248634</v>
      </c>
      <c r="P36" s="19">
        <f t="shared" ca="1" si="122"/>
        <v>1047419.9969870606</v>
      </c>
      <c r="Q36" s="19">
        <f t="shared" ca="1" si="123"/>
        <v>443511.76240774273</v>
      </c>
      <c r="R36" s="19">
        <f t="shared" ca="1" si="124"/>
        <v>421165.04488844192</v>
      </c>
      <c r="S36" s="19">
        <f t="shared" ca="1" si="125"/>
        <v>3952614.9054158018</v>
      </c>
      <c r="T36" s="19">
        <f t="shared" ca="1" si="126"/>
        <v>1466767.2959479473</v>
      </c>
      <c r="U36" s="19">
        <f t="shared" ca="1" si="127"/>
        <v>1431106.7978582035</v>
      </c>
      <c r="V36" s="19">
        <f t="shared" ca="1" si="128"/>
        <v>271670.3104820103</v>
      </c>
      <c r="W36" s="19">
        <f t="shared" ca="1" si="129"/>
        <v>6540676.6309580132</v>
      </c>
      <c r="X36" s="19">
        <f t="shared" ca="1" si="130"/>
        <v>1144662.870763409</v>
      </c>
      <c r="Y36" s="19">
        <f t="shared" ca="1" si="131"/>
        <v>2245521.8813862461</v>
      </c>
      <c r="Z36" s="19">
        <f t="shared" ca="1" si="132"/>
        <v>614725.48586694023</v>
      </c>
      <c r="AA36" s="19">
        <f t="shared" ca="1" si="133"/>
        <v>2391960.6184008182</v>
      </c>
      <c r="AB36" s="19">
        <f t="shared" ca="1" si="134"/>
        <v>3792392.1763153537</v>
      </c>
      <c r="AC36" s="19">
        <f t="shared" ca="1" si="135"/>
        <v>1858853.434614179</v>
      </c>
      <c r="AD36" s="19">
        <f t="shared" ca="1" si="136"/>
        <v>3483863.3677694737</v>
      </c>
      <c r="AE36" s="19">
        <f t="shared" ca="1" si="137"/>
        <v>2282106.316115662</v>
      </c>
      <c r="AF36" s="19">
        <f t="shared" ca="1" si="138"/>
        <v>1109125.3500177022</v>
      </c>
      <c r="AG36" s="19">
        <f t="shared" ca="1" si="139"/>
        <v>3014518.0371889379</v>
      </c>
      <c r="AH36" s="19">
        <f t="shared" ca="1" si="140"/>
        <v>3409321.4666224611</v>
      </c>
      <c r="AI36" s="19">
        <f t="shared" ca="1" si="141"/>
        <v>952728.16906352725</v>
      </c>
      <c r="AJ36" s="19">
        <f t="shared" ca="1" si="142"/>
        <v>1741046.6434638747</v>
      </c>
      <c r="AK36" s="19">
        <f t="shared" ca="1" si="143"/>
        <v>1608989.5716029629</v>
      </c>
      <c r="AL36" s="19">
        <f t="shared" ca="1" si="144"/>
        <v>454627.69568825758</v>
      </c>
      <c r="AM36" s="19">
        <f t="shared" ca="1" si="145"/>
        <v>1521074.3626176659</v>
      </c>
      <c r="AN36" s="19">
        <f t="shared" ca="1" si="146"/>
        <v>2592934.5955213159</v>
      </c>
      <c r="AO36" s="19">
        <f t="shared" ca="1" si="147"/>
        <v>2985431.5094057964</v>
      </c>
      <c r="AP36" s="19">
        <f t="shared" ca="1" si="148"/>
        <v>1556982.4636496673</v>
      </c>
      <c r="AQ36" s="19">
        <f t="shared" ca="1" si="149"/>
        <v>1985785.6341775807</v>
      </c>
      <c r="AR36" s="19">
        <f t="shared" ca="1" si="150"/>
        <v>1869656.2731822936</v>
      </c>
      <c r="AS36" s="19">
        <f t="shared" ca="1" si="151"/>
        <v>3256323.4498383985</v>
      </c>
      <c r="AT36" s="19">
        <f t="shared" ca="1" si="152"/>
        <v>1684174.1083942035</v>
      </c>
      <c r="AU36" s="19">
        <f t="shared" ca="1" si="153"/>
        <v>5625366.7448426243</v>
      </c>
      <c r="AV36" s="19">
        <f t="shared" ca="1" si="154"/>
        <v>4776070.5091412598</v>
      </c>
      <c r="AW36" s="19">
        <f t="shared" ca="1" si="155"/>
        <v>742613.45612663194</v>
      </c>
      <c r="AX36" s="19">
        <f t="shared" ca="1" si="156"/>
        <v>3594927.5012461101</v>
      </c>
      <c r="AY36" s="19">
        <f t="shared" ca="1" si="157"/>
        <v>2514339.2549612923</v>
      </c>
      <c r="AZ36" s="19">
        <f t="shared" ca="1" si="158"/>
        <v>3850514.2977008228</v>
      </c>
      <c r="BA36" s="19">
        <f t="shared" ca="1" si="159"/>
        <v>990396.14704091952</v>
      </c>
      <c r="BB36" s="19">
        <f t="shared" ca="1" si="160"/>
        <v>796663.41697119502</v>
      </c>
      <c r="BC36" s="19">
        <f t="shared" ca="1" si="161"/>
        <v>447766.41756594117</v>
      </c>
      <c r="BD36" s="19">
        <f t="shared" ca="1" si="162"/>
        <v>642090.54464829783</v>
      </c>
      <c r="BE36" s="19">
        <f t="shared" ca="1" si="163"/>
        <v>2079516.8002825009</v>
      </c>
      <c r="BF36" s="19">
        <f t="shared" ca="1" si="164"/>
        <v>1090551.5061069098</v>
      </c>
      <c r="BG36" s="19">
        <f t="shared" ca="1" si="165"/>
        <v>3629407.9574709516</v>
      </c>
      <c r="BH36" s="19">
        <f t="shared" ca="1" si="166"/>
        <v>1093352.6073714483</v>
      </c>
      <c r="BI36" s="19">
        <f t="shared" ca="1" si="167"/>
        <v>6530603.4289203761</v>
      </c>
      <c r="BJ36" s="19">
        <f t="shared" ca="1" si="168"/>
        <v>5883414.8580228742</v>
      </c>
      <c r="BK36" s="19">
        <f t="shared" ca="1" si="169"/>
        <v>1130250.931122602</v>
      </c>
      <c r="BL36" s="19">
        <f t="shared" ca="1" si="170"/>
        <v>6730253.5296514584</v>
      </c>
      <c r="BM36" s="19">
        <f t="shared" ca="1" si="171"/>
        <v>1836905.6195551693</v>
      </c>
      <c r="BN36" s="19">
        <f t="shared" ca="1" si="108"/>
        <v>720394.07429153135</v>
      </c>
      <c r="BO36" s="19">
        <f t="shared" ca="1" si="197"/>
        <v>3076592.2697414588</v>
      </c>
      <c r="BP36" s="19">
        <f t="shared" ca="1" si="198"/>
        <v>977598.98095176322</v>
      </c>
      <c r="BQ36" s="19">
        <f t="shared" ca="1" si="199"/>
        <v>5333568.2680707518</v>
      </c>
      <c r="BR36" s="19">
        <f t="shared" ca="1" si="200"/>
        <v>4591939.8046075087</v>
      </c>
      <c r="BS36" s="19">
        <f t="shared" ca="1" si="201"/>
        <v>1250244.5655804735</v>
      </c>
      <c r="BT36" s="19">
        <f t="shared" ca="1" si="202"/>
        <v>798049.01336206775</v>
      </c>
      <c r="BU36" s="19">
        <f t="shared" ca="1" si="203"/>
        <v>1199817.8777134689</v>
      </c>
      <c r="BV36" s="19">
        <f t="shared" ca="1" si="204"/>
        <v>596689.28735773941</v>
      </c>
      <c r="BW36" s="19">
        <f t="shared" ca="1" si="205"/>
        <v>1498171.2532779707</v>
      </c>
      <c r="BX36" s="19">
        <f t="shared" ca="1" si="206"/>
        <v>9383475.0322166216</v>
      </c>
      <c r="BY36" s="19">
        <f t="shared" ca="1" si="172"/>
        <v>1917492.7132017126</v>
      </c>
      <c r="BZ36" s="19">
        <f t="shared" ca="1" si="173"/>
        <v>2369070.2377807572</v>
      </c>
      <c r="CA36" s="19">
        <f t="shared" ca="1" si="174"/>
        <v>2559330.0493583973</v>
      </c>
      <c r="CB36" s="19">
        <f t="shared" ca="1" si="175"/>
        <v>831840.62310837058</v>
      </c>
      <c r="CC36" s="19">
        <f t="shared" ca="1" si="176"/>
        <v>6545846.9948048461</v>
      </c>
      <c r="CD36" s="19">
        <f t="shared" ca="1" si="177"/>
        <v>592352.27227067505</v>
      </c>
      <c r="CE36" s="19">
        <f t="shared" ca="1" si="178"/>
        <v>2912870.8037858768</v>
      </c>
      <c r="CF36" s="19">
        <f t="shared" ca="1" si="179"/>
        <v>1633280.5257722074</v>
      </c>
      <c r="CG36" s="19">
        <f t="shared" ca="1" si="180"/>
        <v>2289050.9022983382</v>
      </c>
      <c r="CH36" s="19">
        <f t="shared" ca="1" si="181"/>
        <v>968511.91632710595</v>
      </c>
      <c r="CI36" s="19">
        <f t="shared" ca="1" si="182"/>
        <v>1953594.7322274912</v>
      </c>
      <c r="CJ36" s="19">
        <f t="shared" ca="1" si="183"/>
        <v>4969210.8483003834</v>
      </c>
      <c r="CK36" s="19">
        <f t="shared" ca="1" si="184"/>
        <v>4480158.1999705583</v>
      </c>
      <c r="CL36" s="19">
        <f t="shared" ca="1" si="185"/>
        <v>4232917.8958007935</v>
      </c>
      <c r="CM36" s="19">
        <f t="shared" ca="1" si="186"/>
        <v>776106.52504713507</v>
      </c>
      <c r="CN36" s="19">
        <f t="shared" ca="1" si="187"/>
        <v>4997444.5247469181</v>
      </c>
      <c r="CO36" s="19">
        <f t="shared" ca="1" si="188"/>
        <v>901906.51723984757</v>
      </c>
      <c r="CP36" s="19">
        <f t="shared" ca="1" si="189"/>
        <v>316744.44950249675</v>
      </c>
      <c r="CQ36" s="19">
        <f t="shared" ca="1" si="190"/>
        <v>2106492.1175248697</v>
      </c>
      <c r="CR36" s="19">
        <f t="shared" ca="1" si="191"/>
        <v>359484.83733539685</v>
      </c>
      <c r="CS36" s="19">
        <f t="shared" ca="1" si="192"/>
        <v>1002696.4262865016</v>
      </c>
      <c r="CT36" s="19">
        <f t="shared" ca="1" si="193"/>
        <v>747315.1607444149</v>
      </c>
      <c r="CU36" s="19">
        <f t="shared" ca="1" si="194"/>
        <v>4876972.0499861846</v>
      </c>
      <c r="CV36" s="19">
        <f t="shared" ca="1" si="195"/>
        <v>2406594.8874491532</v>
      </c>
      <c r="CW36" s="19">
        <f t="shared" ca="1" si="196"/>
        <v>1463328.5509154713</v>
      </c>
      <c r="CX36" s="18">
        <f ca="1">'Black Portfolio simulation'!CY36</f>
        <v>597857.48921343568</v>
      </c>
      <c r="CY36" s="18">
        <f ca="1">'Black Portfolio simulation'!CZ36</f>
        <v>5244510.9196755039</v>
      </c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</row>
    <row r="37" spans="1:1001" x14ac:dyDescent="0.25">
      <c r="A37" s="18">
        <v>34</v>
      </c>
      <c r="B37" s="19">
        <f t="shared" ca="1" si="107"/>
        <v>14175954.622698288</v>
      </c>
      <c r="C37" s="19">
        <f t="shared" ca="1" si="109"/>
        <v>3706872.5796060748</v>
      </c>
      <c r="D37" s="19">
        <f t="shared" ca="1" si="110"/>
        <v>2508188.7337882789</v>
      </c>
      <c r="E37" s="19">
        <f t="shared" ca="1" si="111"/>
        <v>256933.6060846427</v>
      </c>
      <c r="F37" s="19">
        <f t="shared" ca="1" si="112"/>
        <v>1277730.7552119205</v>
      </c>
      <c r="G37" s="19">
        <f t="shared" ca="1" si="113"/>
        <v>660504.82156448078</v>
      </c>
      <c r="H37" s="19">
        <f t="shared" ca="1" si="114"/>
        <v>1041737.6228465133</v>
      </c>
      <c r="I37" s="19">
        <f t="shared" ca="1" si="115"/>
        <v>1811602.1040464828</v>
      </c>
      <c r="J37" s="19">
        <f t="shared" ca="1" si="116"/>
        <v>9982457.627700096</v>
      </c>
      <c r="K37" s="19">
        <f t="shared" ca="1" si="117"/>
        <v>552821.27437066671</v>
      </c>
      <c r="L37" s="19">
        <f t="shared" ca="1" si="118"/>
        <v>1317753.0841776773</v>
      </c>
      <c r="M37" s="19">
        <f t="shared" ca="1" si="119"/>
        <v>1757637.456538056</v>
      </c>
      <c r="N37" s="19">
        <f t="shared" ca="1" si="120"/>
        <v>2850001.5100792218</v>
      </c>
      <c r="O37" s="19">
        <f t="shared" ca="1" si="121"/>
        <v>4478604.2165515851</v>
      </c>
      <c r="P37" s="19">
        <f t="shared" ca="1" si="122"/>
        <v>1144161.2385650733</v>
      </c>
      <c r="Q37" s="19">
        <f t="shared" ca="1" si="123"/>
        <v>559662.32712721638</v>
      </c>
      <c r="R37" s="19">
        <f t="shared" ca="1" si="124"/>
        <v>381559.6394195006</v>
      </c>
      <c r="S37" s="19">
        <f t="shared" ca="1" si="125"/>
        <v>4163719.912835496</v>
      </c>
      <c r="T37" s="19">
        <f t="shared" ca="1" si="126"/>
        <v>1100861.3292995167</v>
      </c>
      <c r="U37" s="19">
        <f t="shared" ca="1" si="127"/>
        <v>1486497.8820095621</v>
      </c>
      <c r="V37" s="19">
        <f t="shared" ca="1" si="128"/>
        <v>394435.51597290364</v>
      </c>
      <c r="W37" s="19">
        <f t="shared" ca="1" si="129"/>
        <v>5419884.783913184</v>
      </c>
      <c r="X37" s="19">
        <f t="shared" ca="1" si="130"/>
        <v>832482.0014174768</v>
      </c>
      <c r="Y37" s="19">
        <f t="shared" ca="1" si="131"/>
        <v>2474902.9953131741</v>
      </c>
      <c r="Z37" s="19">
        <f t="shared" ca="1" si="132"/>
        <v>682309.2705680686</v>
      </c>
      <c r="AA37" s="19">
        <f t="shared" ca="1" si="133"/>
        <v>2959205.7619126639</v>
      </c>
      <c r="AB37" s="19">
        <f t="shared" ca="1" si="134"/>
        <v>4848915.4089563657</v>
      </c>
      <c r="AC37" s="19">
        <f t="shared" ca="1" si="135"/>
        <v>2280994.2267288365</v>
      </c>
      <c r="AD37" s="19">
        <f t="shared" ca="1" si="136"/>
        <v>3628854.3633261682</v>
      </c>
      <c r="AE37" s="19">
        <f t="shared" ca="1" si="137"/>
        <v>2559987.6251598797</v>
      </c>
      <c r="AF37" s="19">
        <f t="shared" ca="1" si="138"/>
        <v>1358892.3762825502</v>
      </c>
      <c r="AG37" s="19">
        <f t="shared" ca="1" si="139"/>
        <v>4067351.9176137391</v>
      </c>
      <c r="AH37" s="19">
        <f t="shared" ca="1" si="140"/>
        <v>3529775.246219682</v>
      </c>
      <c r="AI37" s="19">
        <f t="shared" ca="1" si="141"/>
        <v>954601.61047815764</v>
      </c>
      <c r="AJ37" s="19">
        <f t="shared" ca="1" si="142"/>
        <v>1358238.9904166786</v>
      </c>
      <c r="AK37" s="19">
        <f t="shared" ca="1" si="143"/>
        <v>1371184.7100801126</v>
      </c>
      <c r="AL37" s="19">
        <f t="shared" ca="1" si="144"/>
        <v>516763.89324400591</v>
      </c>
      <c r="AM37" s="19">
        <f t="shared" ca="1" si="145"/>
        <v>1983054.5894454594</v>
      </c>
      <c r="AN37" s="19">
        <f t="shared" ca="1" si="146"/>
        <v>2382535.3882517987</v>
      </c>
      <c r="AO37" s="19">
        <f t="shared" ca="1" si="147"/>
        <v>3049443.6698465426</v>
      </c>
      <c r="AP37" s="19">
        <f t="shared" ca="1" si="148"/>
        <v>1592032.0639200916</v>
      </c>
      <c r="AQ37" s="19">
        <f t="shared" ca="1" si="149"/>
        <v>1393708.882543002</v>
      </c>
      <c r="AR37" s="19">
        <f t="shared" ca="1" si="150"/>
        <v>1836435.7119716716</v>
      </c>
      <c r="AS37" s="19">
        <f t="shared" ca="1" si="151"/>
        <v>4244531.0837326786</v>
      </c>
      <c r="AT37" s="19">
        <f t="shared" ca="1" si="152"/>
        <v>1656971.6077939684</v>
      </c>
      <c r="AU37" s="19">
        <f t="shared" ca="1" si="153"/>
        <v>6019863.0325271087</v>
      </c>
      <c r="AV37" s="19">
        <f t="shared" ca="1" si="154"/>
        <v>3857866.0794744231</v>
      </c>
      <c r="AW37" s="19">
        <f t="shared" ca="1" si="155"/>
        <v>775514.58014296414</v>
      </c>
      <c r="AX37" s="19">
        <f t="shared" ca="1" si="156"/>
        <v>3360095.0956321387</v>
      </c>
      <c r="AY37" s="19">
        <f t="shared" ca="1" si="157"/>
        <v>2477334.5466020727</v>
      </c>
      <c r="AZ37" s="19">
        <f t="shared" ca="1" si="158"/>
        <v>4458003.0990776382</v>
      </c>
      <c r="BA37" s="19">
        <f t="shared" ca="1" si="159"/>
        <v>963940.60022149759</v>
      </c>
      <c r="BB37" s="19">
        <f t="shared" ca="1" si="160"/>
        <v>1072228.8703120016</v>
      </c>
      <c r="BC37" s="19">
        <f t="shared" ca="1" si="161"/>
        <v>435302.00209434127</v>
      </c>
      <c r="BD37" s="19">
        <f t="shared" ca="1" si="162"/>
        <v>747185.5784387812</v>
      </c>
      <c r="BE37" s="19">
        <f t="shared" ca="1" si="163"/>
        <v>1978978.6066404101</v>
      </c>
      <c r="BF37" s="19">
        <f t="shared" ca="1" si="164"/>
        <v>1381972.2513338027</v>
      </c>
      <c r="BG37" s="19">
        <f t="shared" ca="1" si="165"/>
        <v>4327136.7018004144</v>
      </c>
      <c r="BH37" s="19">
        <f t="shared" ca="1" si="166"/>
        <v>1273449.2889674788</v>
      </c>
      <c r="BI37" s="19">
        <f t="shared" ca="1" si="167"/>
        <v>4949201.486960127</v>
      </c>
      <c r="BJ37" s="19">
        <f t="shared" ca="1" si="168"/>
        <v>5213727.9146912098</v>
      </c>
      <c r="BK37" s="19">
        <f t="shared" ca="1" si="169"/>
        <v>1254593.5222788856</v>
      </c>
      <c r="BL37" s="19">
        <f t="shared" ca="1" si="170"/>
        <v>9325827.0021264516</v>
      </c>
      <c r="BM37" s="19">
        <f t="shared" ca="1" si="171"/>
        <v>2423162.1227114433</v>
      </c>
      <c r="BN37" s="19">
        <f t="shared" ca="1" si="108"/>
        <v>732471.13361024426</v>
      </c>
      <c r="BO37" s="19">
        <f t="shared" ca="1" si="197"/>
        <v>4146374.1885001576</v>
      </c>
      <c r="BP37" s="19">
        <f t="shared" ca="1" si="198"/>
        <v>1160308.971862942</v>
      </c>
      <c r="BQ37" s="19">
        <f t="shared" ca="1" si="199"/>
        <v>6838892.4805832664</v>
      </c>
      <c r="BR37" s="19">
        <f t="shared" ca="1" si="200"/>
        <v>5019336.6098623695</v>
      </c>
      <c r="BS37" s="19">
        <f t="shared" ca="1" si="201"/>
        <v>1108633.2735361918</v>
      </c>
      <c r="BT37" s="19">
        <f t="shared" ca="1" si="202"/>
        <v>899679.40948215488</v>
      </c>
      <c r="BU37" s="19">
        <f t="shared" ca="1" si="203"/>
        <v>1653405.9418281107</v>
      </c>
      <c r="BV37" s="19">
        <f t="shared" ca="1" si="204"/>
        <v>688027.3769779359</v>
      </c>
      <c r="BW37" s="19">
        <f t="shared" ca="1" si="205"/>
        <v>1327101.4868527667</v>
      </c>
      <c r="BX37" s="19">
        <f t="shared" ca="1" si="206"/>
        <v>12654547.802926958</v>
      </c>
      <c r="BY37" s="19">
        <f t="shared" ca="1" si="172"/>
        <v>2411085.601983855</v>
      </c>
      <c r="BZ37" s="19">
        <f t="shared" ca="1" si="173"/>
        <v>3350116.0590081587</v>
      </c>
      <c r="CA37" s="19">
        <f t="shared" ca="1" si="174"/>
        <v>2726878.2282675388</v>
      </c>
      <c r="CB37" s="19">
        <f t="shared" ca="1" si="175"/>
        <v>774984.49826416187</v>
      </c>
      <c r="CC37" s="19">
        <f t="shared" ca="1" si="176"/>
        <v>6085243.9436257938</v>
      </c>
      <c r="CD37" s="19">
        <f t="shared" ca="1" si="177"/>
        <v>722010.33488722332</v>
      </c>
      <c r="CE37" s="19">
        <f t="shared" ca="1" si="178"/>
        <v>4701582.2041224902</v>
      </c>
      <c r="CF37" s="19">
        <f t="shared" ca="1" si="179"/>
        <v>2306236.5195706221</v>
      </c>
      <c r="CG37" s="19">
        <f t="shared" ca="1" si="180"/>
        <v>2445894.4388935282</v>
      </c>
      <c r="CH37" s="19">
        <f t="shared" ca="1" si="181"/>
        <v>972356.05498444964</v>
      </c>
      <c r="CI37" s="19">
        <f t="shared" ca="1" si="182"/>
        <v>2377109.0440747687</v>
      </c>
      <c r="CJ37" s="19">
        <f t="shared" ca="1" si="183"/>
        <v>5303201.2723200759</v>
      </c>
      <c r="CK37" s="19">
        <f t="shared" ca="1" si="184"/>
        <v>5993121.6398274945</v>
      </c>
      <c r="CL37" s="19">
        <f t="shared" ca="1" si="185"/>
        <v>5664672.286257362</v>
      </c>
      <c r="CM37" s="19">
        <f t="shared" ca="1" si="186"/>
        <v>987562.38165280537</v>
      </c>
      <c r="CN37" s="19">
        <f t="shared" ca="1" si="187"/>
        <v>7026083.9851481132</v>
      </c>
      <c r="CO37" s="19">
        <f t="shared" ca="1" si="188"/>
        <v>975179.02523726691</v>
      </c>
      <c r="CP37" s="19">
        <f t="shared" ca="1" si="189"/>
        <v>342704.02513435081</v>
      </c>
      <c r="CQ37" s="19">
        <f t="shared" ca="1" si="190"/>
        <v>1979659.6186794706</v>
      </c>
      <c r="CR37" s="19">
        <f t="shared" ca="1" si="191"/>
        <v>382815.26420845487</v>
      </c>
      <c r="CS37" s="19">
        <f t="shared" ca="1" si="192"/>
        <v>1046590.5576862536</v>
      </c>
      <c r="CT37" s="19">
        <f t="shared" ca="1" si="193"/>
        <v>872488.07054216531</v>
      </c>
      <c r="CU37" s="19">
        <f t="shared" ca="1" si="194"/>
        <v>4963846.057251269</v>
      </c>
      <c r="CV37" s="19">
        <f t="shared" ca="1" si="195"/>
        <v>1997487.3546762927</v>
      </c>
      <c r="CW37" s="19">
        <f t="shared" ca="1" si="196"/>
        <v>905058.93779852975</v>
      </c>
      <c r="CX37" s="18">
        <f ca="1">'Black Portfolio simulation'!CY37</f>
        <v>719936.82446509763</v>
      </c>
      <c r="CY37" s="18">
        <f ca="1">'Black Portfolio simulation'!CZ37</f>
        <v>5800031.7772719422</v>
      </c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</row>
    <row r="38" spans="1:1001" x14ac:dyDescent="0.25">
      <c r="A38" s="18">
        <v>35</v>
      </c>
      <c r="B38" s="19">
        <f t="shared" ca="1" si="107"/>
        <v>17168647.209739026</v>
      </c>
      <c r="C38" s="19">
        <f t="shared" ca="1" si="109"/>
        <v>3398934.923677301</v>
      </c>
      <c r="D38" s="19">
        <f t="shared" ca="1" si="110"/>
        <v>2736373.2241006223</v>
      </c>
      <c r="E38" s="19">
        <f t="shared" ca="1" si="111"/>
        <v>249927.5455848994</v>
      </c>
      <c r="F38" s="19">
        <f t="shared" ca="1" si="112"/>
        <v>1402412.2183751166</v>
      </c>
      <c r="G38" s="19">
        <f t="shared" ca="1" si="113"/>
        <v>823366.59911657637</v>
      </c>
      <c r="H38" s="19">
        <f t="shared" ca="1" si="114"/>
        <v>1225222.9920583372</v>
      </c>
      <c r="I38" s="19">
        <f t="shared" ca="1" si="115"/>
        <v>1620958.1751974972</v>
      </c>
      <c r="J38" s="19">
        <f t="shared" ca="1" si="116"/>
        <v>13320004.555893106</v>
      </c>
      <c r="K38" s="19">
        <f t="shared" ca="1" si="117"/>
        <v>715160.32534594974</v>
      </c>
      <c r="L38" s="19">
        <f t="shared" ca="1" si="118"/>
        <v>1446105.077534911</v>
      </c>
      <c r="M38" s="19">
        <f t="shared" ca="1" si="119"/>
        <v>2347599.5454606544</v>
      </c>
      <c r="N38" s="19">
        <f t="shared" ca="1" si="120"/>
        <v>3093820.579360486</v>
      </c>
      <c r="O38" s="19">
        <f t="shared" ca="1" si="121"/>
        <v>4842777.624939153</v>
      </c>
      <c r="P38" s="19">
        <f t="shared" ca="1" si="122"/>
        <v>1184802.377169796</v>
      </c>
      <c r="Q38" s="19">
        <f t="shared" ca="1" si="123"/>
        <v>693251.13224458275</v>
      </c>
      <c r="R38" s="19">
        <f t="shared" ca="1" si="124"/>
        <v>574551.05845611612</v>
      </c>
      <c r="S38" s="19">
        <f t="shared" ca="1" si="125"/>
        <v>6316724.4844920319</v>
      </c>
      <c r="T38" s="19">
        <f t="shared" ca="1" si="126"/>
        <v>1518508.2201240293</v>
      </c>
      <c r="U38" s="19">
        <f t="shared" ca="1" si="127"/>
        <v>1585350.2413611689</v>
      </c>
      <c r="V38" s="19">
        <f t="shared" ca="1" si="128"/>
        <v>465224.3888983723</v>
      </c>
      <c r="W38" s="19">
        <f t="shared" ca="1" si="129"/>
        <v>5166891.1339001004</v>
      </c>
      <c r="X38" s="19">
        <f t="shared" ca="1" si="130"/>
        <v>1107495.502196386</v>
      </c>
      <c r="Y38" s="19">
        <f t="shared" ca="1" si="131"/>
        <v>2592182.9627461582</v>
      </c>
      <c r="Z38" s="19">
        <f t="shared" ca="1" si="132"/>
        <v>956296.67187521514</v>
      </c>
      <c r="AA38" s="19">
        <f t="shared" ca="1" si="133"/>
        <v>3567015.0295150047</v>
      </c>
      <c r="AB38" s="19">
        <f t="shared" ca="1" si="134"/>
        <v>6374217.8753329497</v>
      </c>
      <c r="AC38" s="19">
        <f t="shared" ca="1" si="135"/>
        <v>2495178.7158086612</v>
      </c>
      <c r="AD38" s="19">
        <f t="shared" ca="1" si="136"/>
        <v>4545597.1678316221</v>
      </c>
      <c r="AE38" s="19">
        <f t="shared" ca="1" si="137"/>
        <v>3288674.7177922437</v>
      </c>
      <c r="AF38" s="19">
        <f t="shared" ca="1" si="138"/>
        <v>1240123.6082060141</v>
      </c>
      <c r="AG38" s="19">
        <f t="shared" ca="1" si="139"/>
        <v>4795641.1836631335</v>
      </c>
      <c r="AH38" s="19">
        <f t="shared" ca="1" si="140"/>
        <v>4542128.3475192459</v>
      </c>
      <c r="AI38" s="19">
        <f t="shared" ca="1" si="141"/>
        <v>934096.62407257524</v>
      </c>
      <c r="AJ38" s="19">
        <f t="shared" ca="1" si="142"/>
        <v>1754173.8064869386</v>
      </c>
      <c r="AK38" s="19">
        <f t="shared" ca="1" si="143"/>
        <v>1342586.1364469919</v>
      </c>
      <c r="AL38" s="19">
        <f t="shared" ca="1" si="144"/>
        <v>667699.01773090533</v>
      </c>
      <c r="AM38" s="19">
        <f t="shared" ca="1" si="145"/>
        <v>2577307.3211080763</v>
      </c>
      <c r="AN38" s="19">
        <f t="shared" ca="1" si="146"/>
        <v>3364903.6811124622</v>
      </c>
      <c r="AO38" s="19">
        <f t="shared" ca="1" si="147"/>
        <v>3721936.3772910992</v>
      </c>
      <c r="AP38" s="19">
        <f t="shared" ca="1" si="148"/>
        <v>2280861.5473887413</v>
      </c>
      <c r="AQ38" s="19">
        <f t="shared" ca="1" si="149"/>
        <v>2359831.9963180856</v>
      </c>
      <c r="AR38" s="19">
        <f t="shared" ca="1" si="150"/>
        <v>2409915.3132337788</v>
      </c>
      <c r="AS38" s="19">
        <f t="shared" ca="1" si="151"/>
        <v>5390795.3366772812</v>
      </c>
      <c r="AT38" s="19">
        <f t="shared" ca="1" si="152"/>
        <v>2419151.5864623915</v>
      </c>
      <c r="AU38" s="19">
        <f t="shared" ca="1" si="153"/>
        <v>6673562.7617491595</v>
      </c>
      <c r="AV38" s="19">
        <f t="shared" ca="1" si="154"/>
        <v>3036137.2200780958</v>
      </c>
      <c r="AW38" s="19">
        <f t="shared" ca="1" si="155"/>
        <v>934733.58124749258</v>
      </c>
      <c r="AX38" s="19">
        <f t="shared" ca="1" si="156"/>
        <v>3913334.2615072075</v>
      </c>
      <c r="AY38" s="19">
        <f t="shared" ca="1" si="157"/>
        <v>2415973.0815036888</v>
      </c>
      <c r="AZ38" s="19">
        <f t="shared" ca="1" si="158"/>
        <v>6106807.9843907021</v>
      </c>
      <c r="BA38" s="19">
        <f t="shared" ca="1" si="159"/>
        <v>821467.55683122482</v>
      </c>
      <c r="BB38" s="19">
        <f t="shared" ca="1" si="160"/>
        <v>1240362.8783260135</v>
      </c>
      <c r="BC38" s="19">
        <f t="shared" ca="1" si="161"/>
        <v>459459.39706869575</v>
      </c>
      <c r="BD38" s="19">
        <f t="shared" ca="1" si="162"/>
        <v>1144354.6760425605</v>
      </c>
      <c r="BE38" s="19">
        <f t="shared" ca="1" si="163"/>
        <v>2599998.2357152277</v>
      </c>
      <c r="BF38" s="19">
        <f t="shared" ca="1" si="164"/>
        <v>1627657.7104611627</v>
      </c>
      <c r="BG38" s="19">
        <f t="shared" ca="1" si="165"/>
        <v>4105175.583652637</v>
      </c>
      <c r="BH38" s="19">
        <f t="shared" ca="1" si="166"/>
        <v>873692.64079093398</v>
      </c>
      <c r="BI38" s="19">
        <f t="shared" ca="1" si="167"/>
        <v>2701239.5467635649</v>
      </c>
      <c r="BJ38" s="19">
        <f t="shared" ca="1" si="168"/>
        <v>5308549.8660476105</v>
      </c>
      <c r="BK38" s="19">
        <f t="shared" ca="1" si="169"/>
        <v>1611069.0273132815</v>
      </c>
      <c r="BL38" s="19">
        <f t="shared" ca="1" si="170"/>
        <v>10680330.075784063</v>
      </c>
      <c r="BM38" s="19">
        <f t="shared" ca="1" si="171"/>
        <v>2313516.6297418238</v>
      </c>
      <c r="BN38" s="19">
        <f t="shared" ca="1" si="108"/>
        <v>627637.63192065095</v>
      </c>
      <c r="BO38" s="19">
        <f t="shared" ca="1" si="197"/>
        <v>2684064.6622492825</v>
      </c>
      <c r="BP38" s="19">
        <f t="shared" ca="1" si="198"/>
        <v>1641696.3499914024</v>
      </c>
      <c r="BQ38" s="19">
        <f t="shared" ca="1" si="199"/>
        <v>8160150.2347491346</v>
      </c>
      <c r="BR38" s="19">
        <f t="shared" ca="1" si="200"/>
        <v>6227804.5213851528</v>
      </c>
      <c r="BS38" s="19">
        <f t="shared" ca="1" si="201"/>
        <v>1440843.3394689024</v>
      </c>
      <c r="BT38" s="19">
        <f t="shared" ca="1" si="202"/>
        <v>974057.67466837517</v>
      </c>
      <c r="BU38" s="19">
        <f t="shared" ca="1" si="203"/>
        <v>2579837.5095879571</v>
      </c>
      <c r="BV38" s="19">
        <f t="shared" ca="1" si="204"/>
        <v>773965.3148446742</v>
      </c>
      <c r="BW38" s="19">
        <f t="shared" ca="1" si="205"/>
        <v>1788189.4335571632</v>
      </c>
      <c r="BX38" s="19">
        <f t="shared" ca="1" si="206"/>
        <v>14802136.370884579</v>
      </c>
      <c r="BY38" s="19">
        <f t="shared" ca="1" si="172"/>
        <v>2639860.961003961</v>
      </c>
      <c r="BZ38" s="19">
        <f t="shared" ca="1" si="173"/>
        <v>4429066.0722875111</v>
      </c>
      <c r="CA38" s="19">
        <f t="shared" ca="1" si="174"/>
        <v>2366205.743726003</v>
      </c>
      <c r="CB38" s="19">
        <f t="shared" ca="1" si="175"/>
        <v>837753.40346483921</v>
      </c>
      <c r="CC38" s="19">
        <f t="shared" ca="1" si="176"/>
        <v>7355526.2138924217</v>
      </c>
      <c r="CD38" s="19">
        <f t="shared" ca="1" si="177"/>
        <v>751387.38509576127</v>
      </c>
      <c r="CE38" s="19">
        <f t="shared" ca="1" si="178"/>
        <v>6246471.5439745719</v>
      </c>
      <c r="CF38" s="19">
        <f t="shared" ca="1" si="179"/>
        <v>2898779.4886073815</v>
      </c>
      <c r="CG38" s="19">
        <f t="shared" ca="1" si="180"/>
        <v>2777312.3044457603</v>
      </c>
      <c r="CH38" s="19">
        <f t="shared" ca="1" si="181"/>
        <v>1118146.0855857604</v>
      </c>
      <c r="CI38" s="19">
        <f t="shared" ca="1" si="182"/>
        <v>2414269.7498068814</v>
      </c>
      <c r="CJ38" s="19">
        <f t="shared" ca="1" si="183"/>
        <v>4274971.8248585584</v>
      </c>
      <c r="CK38" s="19">
        <f t="shared" ca="1" si="184"/>
        <v>5584628.836557975</v>
      </c>
      <c r="CL38" s="19">
        <f t="shared" ca="1" si="185"/>
        <v>5552891.1327756662</v>
      </c>
      <c r="CM38" s="19">
        <f t="shared" ca="1" si="186"/>
        <v>1130026.9669461043</v>
      </c>
      <c r="CN38" s="19">
        <f t="shared" ca="1" si="187"/>
        <v>9149385.3161861133</v>
      </c>
      <c r="CO38" s="19">
        <f t="shared" ca="1" si="188"/>
        <v>1006257.9587188723</v>
      </c>
      <c r="CP38" s="19">
        <f t="shared" ca="1" si="189"/>
        <v>360968.24403875932</v>
      </c>
      <c r="CQ38" s="19">
        <f t="shared" ca="1" si="190"/>
        <v>1687826.7504282426</v>
      </c>
      <c r="CR38" s="19">
        <f t="shared" ca="1" si="191"/>
        <v>565787.83237989584</v>
      </c>
      <c r="CS38" s="19">
        <f t="shared" ca="1" si="192"/>
        <v>807233.99621494685</v>
      </c>
      <c r="CT38" s="19">
        <f t="shared" ca="1" si="193"/>
        <v>817783.95835980959</v>
      </c>
      <c r="CU38" s="19">
        <f t="shared" ca="1" si="194"/>
        <v>5390522.6686257133</v>
      </c>
      <c r="CV38" s="19">
        <f t="shared" ca="1" si="195"/>
        <v>2222954.1214962713</v>
      </c>
      <c r="CW38" s="19">
        <f t="shared" ca="1" si="196"/>
        <v>823940.73744659987</v>
      </c>
      <c r="CX38" s="18">
        <f ca="1">'Black Portfolio simulation'!CY38</f>
        <v>592604.71988946421</v>
      </c>
      <c r="CY38" s="18">
        <f ca="1">'Black Portfolio simulation'!CZ38</f>
        <v>6567868.1273002205</v>
      </c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</row>
    <row r="39" spans="1:1001" x14ac:dyDescent="0.25">
      <c r="A39" s="18">
        <v>36</v>
      </c>
      <c r="B39" s="19">
        <f t="shared" ca="1" si="107"/>
        <v>18010105.158894781</v>
      </c>
      <c r="C39" s="19">
        <f t="shared" ca="1" si="109"/>
        <v>3871654.7263502688</v>
      </c>
      <c r="D39" s="19">
        <f t="shared" ca="1" si="110"/>
        <v>2633432.5844706781</v>
      </c>
      <c r="E39" s="19">
        <f t="shared" ca="1" si="111"/>
        <v>297044.21176992811</v>
      </c>
      <c r="F39" s="19">
        <f t="shared" ca="1" si="112"/>
        <v>1641011.3128966745</v>
      </c>
      <c r="G39" s="19">
        <f t="shared" ca="1" si="113"/>
        <v>1087036.2521834208</v>
      </c>
      <c r="H39" s="19">
        <f t="shared" ca="1" si="114"/>
        <v>1697551.9317359731</v>
      </c>
      <c r="I39" s="19">
        <f t="shared" ca="1" si="115"/>
        <v>1168077.4950185055</v>
      </c>
      <c r="J39" s="19">
        <f t="shared" ca="1" si="116"/>
        <v>17137371.742758647</v>
      </c>
      <c r="K39" s="19">
        <f t="shared" ca="1" si="117"/>
        <v>839480.08088303905</v>
      </c>
      <c r="L39" s="19">
        <f t="shared" ca="1" si="118"/>
        <v>2047705.8414639165</v>
      </c>
      <c r="M39" s="19">
        <f t="shared" ca="1" si="119"/>
        <v>2973505.7610694538</v>
      </c>
      <c r="N39" s="19">
        <f t="shared" ca="1" si="120"/>
        <v>3929847.9775812854</v>
      </c>
      <c r="O39" s="19">
        <f t="shared" ca="1" si="121"/>
        <v>6352217.1565725533</v>
      </c>
      <c r="P39" s="19">
        <f t="shared" ca="1" si="122"/>
        <v>1361253.1511477535</v>
      </c>
      <c r="Q39" s="19">
        <f t="shared" ca="1" si="123"/>
        <v>612035.19352384878</v>
      </c>
      <c r="R39" s="19">
        <f t="shared" ca="1" si="124"/>
        <v>672015.20099320111</v>
      </c>
      <c r="S39" s="19">
        <f t="shared" ca="1" si="125"/>
        <v>7413489.6535895998</v>
      </c>
      <c r="T39" s="19">
        <f t="shared" ca="1" si="126"/>
        <v>1516339.4092801665</v>
      </c>
      <c r="U39" s="19">
        <f t="shared" ca="1" si="127"/>
        <v>1537505.0616623741</v>
      </c>
      <c r="V39" s="19">
        <f t="shared" ca="1" si="128"/>
        <v>674555.16293703159</v>
      </c>
      <c r="W39" s="19">
        <f t="shared" ca="1" si="129"/>
        <v>6203196.789406864</v>
      </c>
      <c r="X39" s="19">
        <f t="shared" ca="1" si="130"/>
        <v>829899.93820756767</v>
      </c>
      <c r="Y39" s="19">
        <f t="shared" ca="1" si="131"/>
        <v>2952544.5909869112</v>
      </c>
      <c r="Z39" s="19">
        <f t="shared" ca="1" si="132"/>
        <v>725371.71653239266</v>
      </c>
      <c r="AA39" s="19">
        <f t="shared" ca="1" si="133"/>
        <v>4407594.5716458075</v>
      </c>
      <c r="AB39" s="19">
        <f t="shared" ca="1" si="134"/>
        <v>6782229.8499767287</v>
      </c>
      <c r="AC39" s="19">
        <f t="shared" ca="1" si="135"/>
        <v>2568852.2390837367</v>
      </c>
      <c r="AD39" s="19">
        <f t="shared" ca="1" si="136"/>
        <v>4366814.9548606947</v>
      </c>
      <c r="AE39" s="19">
        <f t="shared" ca="1" si="137"/>
        <v>4093586.4598526554</v>
      </c>
      <c r="AF39" s="19">
        <f t="shared" ca="1" si="138"/>
        <v>1130479.8019112048</v>
      </c>
      <c r="AG39" s="19">
        <f t="shared" ca="1" si="139"/>
        <v>5574181.668039944</v>
      </c>
      <c r="AH39" s="19">
        <f t="shared" ca="1" si="140"/>
        <v>4641994.5542883882</v>
      </c>
      <c r="AI39" s="19">
        <f t="shared" ca="1" si="141"/>
        <v>1178200.4479147776</v>
      </c>
      <c r="AJ39" s="19">
        <f t="shared" ca="1" si="142"/>
        <v>1978943.9230476522</v>
      </c>
      <c r="AK39" s="19">
        <f t="shared" ca="1" si="143"/>
        <v>1880551.1341965876</v>
      </c>
      <c r="AL39" s="19">
        <f t="shared" ca="1" si="144"/>
        <v>759216.77269900439</v>
      </c>
      <c r="AM39" s="19">
        <f t="shared" ca="1" si="145"/>
        <v>2768200.746564223</v>
      </c>
      <c r="AN39" s="19">
        <f t="shared" ca="1" si="146"/>
        <v>3698837.9481762019</v>
      </c>
      <c r="AO39" s="19">
        <f t="shared" ca="1" si="147"/>
        <v>4324428.6426588325</v>
      </c>
      <c r="AP39" s="19">
        <f t="shared" ca="1" si="148"/>
        <v>2796671.4049675767</v>
      </c>
      <c r="AQ39" s="19">
        <f t="shared" ca="1" si="149"/>
        <v>2901670.7077712556</v>
      </c>
      <c r="AR39" s="19">
        <f t="shared" ca="1" si="150"/>
        <v>2174754.4815321071</v>
      </c>
      <c r="AS39" s="19">
        <f t="shared" ca="1" si="151"/>
        <v>5809805.4372169962</v>
      </c>
      <c r="AT39" s="19">
        <f t="shared" ca="1" si="152"/>
        <v>3062693.6928501818</v>
      </c>
      <c r="AU39" s="19">
        <f t="shared" ca="1" si="153"/>
        <v>8962587.1679781005</v>
      </c>
      <c r="AV39" s="19">
        <f t="shared" ca="1" si="154"/>
        <v>3068678.6567073446</v>
      </c>
      <c r="AW39" s="19">
        <f t="shared" ca="1" si="155"/>
        <v>936162.00676134927</v>
      </c>
      <c r="AX39" s="19">
        <f t="shared" ca="1" si="156"/>
        <v>4532866.5925537078</v>
      </c>
      <c r="AY39" s="19">
        <f t="shared" ca="1" si="157"/>
        <v>2373379.1406822465</v>
      </c>
      <c r="AZ39" s="19">
        <f t="shared" ca="1" si="158"/>
        <v>6882247.8699567672</v>
      </c>
      <c r="BA39" s="19">
        <f t="shared" ca="1" si="159"/>
        <v>655799.65671166894</v>
      </c>
      <c r="BB39" s="19">
        <f t="shared" ca="1" si="160"/>
        <v>1512208.2798941466</v>
      </c>
      <c r="BC39" s="19">
        <f t="shared" ca="1" si="161"/>
        <v>453531.19988516904</v>
      </c>
      <c r="BD39" s="19">
        <f t="shared" ca="1" si="162"/>
        <v>1462551.591211495</v>
      </c>
      <c r="BE39" s="19">
        <f t="shared" ca="1" si="163"/>
        <v>2495543.3690873194</v>
      </c>
      <c r="BF39" s="19">
        <f t="shared" ca="1" si="164"/>
        <v>1843037.7426683612</v>
      </c>
      <c r="BG39" s="19">
        <f t="shared" ca="1" si="165"/>
        <v>4380853.187702179</v>
      </c>
      <c r="BH39" s="19">
        <f t="shared" ca="1" si="166"/>
        <v>1342132.6313755985</v>
      </c>
      <c r="BI39" s="19">
        <f t="shared" ca="1" si="167"/>
        <v>2874901.0869679339</v>
      </c>
      <c r="BJ39" s="19">
        <f t="shared" ca="1" si="168"/>
        <v>6715924.1698461734</v>
      </c>
      <c r="BK39" s="19">
        <f t="shared" ca="1" si="169"/>
        <v>1810201.1756887839</v>
      </c>
      <c r="BL39" s="19">
        <f t="shared" ca="1" si="170"/>
        <v>11000199.024819696</v>
      </c>
      <c r="BM39" s="19">
        <f t="shared" ca="1" si="171"/>
        <v>2894888.9076567604</v>
      </c>
      <c r="BN39" s="19">
        <f t="shared" ca="1" si="108"/>
        <v>967929.64756370208</v>
      </c>
      <c r="BO39" s="19">
        <f t="shared" ca="1" si="197"/>
        <v>2204995.783444358</v>
      </c>
      <c r="BP39" s="19">
        <f t="shared" ca="1" si="198"/>
        <v>1276411.7133880071</v>
      </c>
      <c r="BQ39" s="19">
        <f t="shared" ca="1" si="199"/>
        <v>9441108.3703559618</v>
      </c>
      <c r="BR39" s="19">
        <f t="shared" ca="1" si="200"/>
        <v>6387235.4377785278</v>
      </c>
      <c r="BS39" s="19">
        <f t="shared" ca="1" si="201"/>
        <v>1620377.3805210774</v>
      </c>
      <c r="BT39" s="19">
        <f t="shared" ca="1" si="202"/>
        <v>1483082.7922332676</v>
      </c>
      <c r="BU39" s="19">
        <f t="shared" ca="1" si="203"/>
        <v>3093366.4229106498</v>
      </c>
      <c r="BV39" s="19">
        <f t="shared" ca="1" si="204"/>
        <v>771692.7655067069</v>
      </c>
      <c r="BW39" s="19">
        <f t="shared" ca="1" si="205"/>
        <v>1582626.6323456743</v>
      </c>
      <c r="BX39" s="19">
        <f t="shared" ca="1" si="206"/>
        <v>19802525.157791182</v>
      </c>
      <c r="BY39" s="19">
        <f t="shared" ca="1" si="172"/>
        <v>2036522.9817344733</v>
      </c>
      <c r="BZ39" s="19">
        <f t="shared" ca="1" si="173"/>
        <v>3537717.8002981502</v>
      </c>
      <c r="CA39" s="19">
        <f t="shared" ca="1" si="174"/>
        <v>3007814.4121201742</v>
      </c>
      <c r="CB39" s="19">
        <f t="shared" ca="1" si="175"/>
        <v>1034080.7966238811</v>
      </c>
      <c r="CC39" s="19">
        <f t="shared" ca="1" si="176"/>
        <v>6512420.4480831567</v>
      </c>
      <c r="CD39" s="19">
        <f t="shared" ca="1" si="177"/>
        <v>671470.69590957661</v>
      </c>
      <c r="CE39" s="19">
        <f t="shared" ca="1" si="178"/>
        <v>5286545.82567582</v>
      </c>
      <c r="CF39" s="19">
        <f t="shared" ca="1" si="179"/>
        <v>3626946.982614696</v>
      </c>
      <c r="CG39" s="19">
        <f t="shared" ca="1" si="180"/>
        <v>3548731.2710878775</v>
      </c>
      <c r="CH39" s="19">
        <f t="shared" ca="1" si="181"/>
        <v>1228563.2292676724</v>
      </c>
      <c r="CI39" s="19">
        <f t="shared" ca="1" si="182"/>
        <v>2712029.6540437746</v>
      </c>
      <c r="CJ39" s="19">
        <f t="shared" ca="1" si="183"/>
        <v>5490495.8905652957</v>
      </c>
      <c r="CK39" s="19">
        <f t="shared" ca="1" si="184"/>
        <v>7981494.7197742909</v>
      </c>
      <c r="CL39" s="19">
        <f t="shared" ca="1" si="185"/>
        <v>7118977.4748976491</v>
      </c>
      <c r="CM39" s="19">
        <f t="shared" ca="1" si="186"/>
        <v>1523186.4683512861</v>
      </c>
      <c r="CN39" s="19">
        <f t="shared" ca="1" si="187"/>
        <v>12104781.191583425</v>
      </c>
      <c r="CO39" s="19">
        <f t="shared" ca="1" si="188"/>
        <v>1007988.0561499539</v>
      </c>
      <c r="CP39" s="19">
        <f t="shared" ca="1" si="189"/>
        <v>389952.37702370441</v>
      </c>
      <c r="CQ39" s="19">
        <f t="shared" ca="1" si="190"/>
        <v>1566491.839609941</v>
      </c>
      <c r="CR39" s="19">
        <f t="shared" ca="1" si="191"/>
        <v>753006.6899355544</v>
      </c>
      <c r="CS39" s="19">
        <f t="shared" ca="1" si="192"/>
        <v>596064.99275539245</v>
      </c>
      <c r="CT39" s="19">
        <f t="shared" ca="1" si="193"/>
        <v>760316.12983030314</v>
      </c>
      <c r="CU39" s="19">
        <f t="shared" ca="1" si="194"/>
        <v>4903008.5467480905</v>
      </c>
      <c r="CV39" s="19">
        <f t="shared" ca="1" si="195"/>
        <v>2221362.4283812656</v>
      </c>
      <c r="CW39" s="19">
        <f t="shared" ca="1" si="196"/>
        <v>943377.42212316627</v>
      </c>
      <c r="CX39" s="18">
        <f ca="1">'Black Portfolio simulation'!CY39</f>
        <v>591275.6814038849</v>
      </c>
      <c r="CY39" s="18">
        <f ca="1">'Black Portfolio simulation'!CZ39</f>
        <v>7409014.819877076</v>
      </c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</row>
    <row r="40" spans="1:1001" x14ac:dyDescent="0.25">
      <c r="A40" s="18">
        <v>37</v>
      </c>
      <c r="B40" s="19">
        <f t="shared" ca="1" si="107"/>
        <v>18530100.07839302</v>
      </c>
      <c r="C40" s="19">
        <f t="shared" ca="1" si="109"/>
        <v>3941316.3539242209</v>
      </c>
      <c r="D40" s="19">
        <f t="shared" ca="1" si="110"/>
        <v>3414699.4550700844</v>
      </c>
      <c r="E40" s="19">
        <f t="shared" ca="1" si="111"/>
        <v>299882.53651511588</v>
      </c>
      <c r="F40" s="19">
        <f t="shared" ca="1" si="112"/>
        <v>1796821.056553056</v>
      </c>
      <c r="G40" s="19">
        <f t="shared" ca="1" si="113"/>
        <v>821658.96652014344</v>
      </c>
      <c r="H40" s="19">
        <f t="shared" ca="1" si="114"/>
        <v>2436133.3987757959</v>
      </c>
      <c r="I40" s="19">
        <f t="shared" ca="1" si="115"/>
        <v>1247701.6992010165</v>
      </c>
      <c r="J40" s="19">
        <f t="shared" ca="1" si="116"/>
        <v>23587398.713480372</v>
      </c>
      <c r="K40" s="19">
        <f t="shared" ca="1" si="117"/>
        <v>965728.20816517668</v>
      </c>
      <c r="L40" s="19">
        <f t="shared" ca="1" si="118"/>
        <v>2265863.5189219117</v>
      </c>
      <c r="M40" s="19">
        <f t="shared" ca="1" si="119"/>
        <v>2803042.0123826358</v>
      </c>
      <c r="N40" s="19">
        <f t="shared" ca="1" si="120"/>
        <v>4281964.0239242474</v>
      </c>
      <c r="O40" s="19">
        <f t="shared" ca="1" si="121"/>
        <v>7725943.5653119907</v>
      </c>
      <c r="P40" s="19">
        <f t="shared" ca="1" si="122"/>
        <v>1834024.6095182791</v>
      </c>
      <c r="Q40" s="19">
        <f t="shared" ca="1" si="123"/>
        <v>441846.92977282201</v>
      </c>
      <c r="R40" s="19">
        <f t="shared" ca="1" si="124"/>
        <v>536026.65869475517</v>
      </c>
      <c r="S40" s="19">
        <f t="shared" ca="1" si="125"/>
        <v>8522587.7131912913</v>
      </c>
      <c r="T40" s="19">
        <f t="shared" ca="1" si="126"/>
        <v>1579004.4264590151</v>
      </c>
      <c r="U40" s="19">
        <f t="shared" ca="1" si="127"/>
        <v>1564742.0239460911</v>
      </c>
      <c r="V40" s="19">
        <f t="shared" ca="1" si="128"/>
        <v>473138.01497583179</v>
      </c>
      <c r="W40" s="19">
        <f t="shared" ca="1" si="129"/>
        <v>5947612.1147721615</v>
      </c>
      <c r="X40" s="19">
        <f t="shared" ca="1" si="130"/>
        <v>833373.43038039783</v>
      </c>
      <c r="Y40" s="19">
        <f t="shared" ca="1" si="131"/>
        <v>2863851.163127447</v>
      </c>
      <c r="Z40" s="19">
        <f t="shared" ca="1" si="132"/>
        <v>936606.54786649498</v>
      </c>
      <c r="AA40" s="19">
        <f t="shared" ca="1" si="133"/>
        <v>2856313.9766668915</v>
      </c>
      <c r="AB40" s="19">
        <f t="shared" ca="1" si="134"/>
        <v>6764866.9407118736</v>
      </c>
      <c r="AC40" s="19">
        <f t="shared" ca="1" si="135"/>
        <v>2305019.9927681191</v>
      </c>
      <c r="AD40" s="19">
        <f t="shared" ca="1" si="136"/>
        <v>5327473.6502485815</v>
      </c>
      <c r="AE40" s="19">
        <f t="shared" ca="1" si="137"/>
        <v>4988211.0967461197</v>
      </c>
      <c r="AF40" s="19">
        <f t="shared" ca="1" si="138"/>
        <v>1081369.4466630837</v>
      </c>
      <c r="AG40" s="19">
        <f t="shared" ca="1" si="139"/>
        <v>8246924.1070625139</v>
      </c>
      <c r="AH40" s="19">
        <f t="shared" ca="1" si="140"/>
        <v>4292673.0199123994</v>
      </c>
      <c r="AI40" s="19">
        <f t="shared" ca="1" si="141"/>
        <v>1283018.4251552671</v>
      </c>
      <c r="AJ40" s="19">
        <f t="shared" ca="1" si="142"/>
        <v>2064816.0058107765</v>
      </c>
      <c r="AK40" s="19">
        <f t="shared" ca="1" si="143"/>
        <v>2089972.8927869184</v>
      </c>
      <c r="AL40" s="19">
        <f t="shared" ca="1" si="144"/>
        <v>889702.78014221089</v>
      </c>
      <c r="AM40" s="19">
        <f t="shared" ca="1" si="145"/>
        <v>3198362.2792565133</v>
      </c>
      <c r="AN40" s="19">
        <f t="shared" ca="1" si="146"/>
        <v>4897304.5363347968</v>
      </c>
      <c r="AO40" s="19">
        <f t="shared" ca="1" si="147"/>
        <v>4350790.2748253876</v>
      </c>
      <c r="AP40" s="19">
        <f t="shared" ca="1" si="148"/>
        <v>3108218.0443605557</v>
      </c>
      <c r="AQ40" s="19">
        <f t="shared" ca="1" si="149"/>
        <v>2736158.4315066314</v>
      </c>
      <c r="AR40" s="19">
        <f t="shared" ca="1" si="150"/>
        <v>2081890.5125230399</v>
      </c>
      <c r="AS40" s="19">
        <f t="shared" ca="1" si="151"/>
        <v>6640245.3605685709</v>
      </c>
      <c r="AT40" s="19">
        <f t="shared" ca="1" si="152"/>
        <v>3448532.4591451818</v>
      </c>
      <c r="AU40" s="19">
        <f t="shared" ca="1" si="153"/>
        <v>7204621.5392035674</v>
      </c>
      <c r="AV40" s="19">
        <f t="shared" ca="1" si="154"/>
        <v>3503461.1356384126</v>
      </c>
      <c r="AW40" s="19">
        <f t="shared" ca="1" si="155"/>
        <v>1093509.2368533879</v>
      </c>
      <c r="AX40" s="19">
        <f t="shared" ca="1" si="156"/>
        <v>4870574.7640435519</v>
      </c>
      <c r="AY40" s="19">
        <f t="shared" ca="1" si="157"/>
        <v>1966241.9404734734</v>
      </c>
      <c r="AZ40" s="19">
        <f t="shared" ca="1" si="158"/>
        <v>6733854.0287043061</v>
      </c>
      <c r="BA40" s="19">
        <f t="shared" ca="1" si="159"/>
        <v>639344.05483878613</v>
      </c>
      <c r="BB40" s="19">
        <f t="shared" ca="1" si="160"/>
        <v>1420720.6048942576</v>
      </c>
      <c r="BC40" s="19">
        <f t="shared" ca="1" si="161"/>
        <v>428801.46430180129</v>
      </c>
      <c r="BD40" s="19">
        <f t="shared" ca="1" si="162"/>
        <v>1190989.6173369572</v>
      </c>
      <c r="BE40" s="19">
        <f t="shared" ca="1" si="163"/>
        <v>3262410.4025262678</v>
      </c>
      <c r="BF40" s="19">
        <f t="shared" ca="1" si="164"/>
        <v>1564668.5209200287</v>
      </c>
      <c r="BG40" s="19">
        <f t="shared" ca="1" si="165"/>
        <v>4628063.629785751</v>
      </c>
      <c r="BH40" s="19">
        <f t="shared" ca="1" si="166"/>
        <v>1453435.9766489607</v>
      </c>
      <c r="BI40" s="19">
        <f t="shared" ca="1" si="167"/>
        <v>3401648.0547060585</v>
      </c>
      <c r="BJ40" s="19">
        <f t="shared" ca="1" si="168"/>
        <v>9728788.2941926438</v>
      </c>
      <c r="BK40" s="19">
        <f t="shared" ca="1" si="169"/>
        <v>2473676.9644939713</v>
      </c>
      <c r="BL40" s="19">
        <f t="shared" ca="1" si="170"/>
        <v>10188351.94811161</v>
      </c>
      <c r="BM40" s="19">
        <f t="shared" ca="1" si="171"/>
        <v>3846609.8409876465</v>
      </c>
      <c r="BN40" s="19">
        <f t="shared" ca="1" si="108"/>
        <v>1268364.6051401128</v>
      </c>
      <c r="BO40" s="19">
        <f t="shared" ca="1" si="197"/>
        <v>2004481.9786361491</v>
      </c>
      <c r="BP40" s="19">
        <f t="shared" ca="1" si="198"/>
        <v>1570590.7079843341</v>
      </c>
      <c r="BQ40" s="19">
        <f t="shared" ca="1" si="199"/>
        <v>12723848.180184819</v>
      </c>
      <c r="BR40" s="19">
        <f t="shared" ca="1" si="200"/>
        <v>6681522.1330431877</v>
      </c>
      <c r="BS40" s="19">
        <f t="shared" ca="1" si="201"/>
        <v>1383293.30664176</v>
      </c>
      <c r="BT40" s="19">
        <f t="shared" ca="1" si="202"/>
        <v>1227089.8630624085</v>
      </c>
      <c r="BU40" s="19">
        <f t="shared" ca="1" si="203"/>
        <v>4128002.203827383</v>
      </c>
      <c r="BV40" s="19">
        <f t="shared" ca="1" si="204"/>
        <v>897346.42054115585</v>
      </c>
      <c r="BW40" s="19">
        <f t="shared" ca="1" si="205"/>
        <v>1174514.9230813105</v>
      </c>
      <c r="BX40" s="19">
        <f t="shared" ca="1" si="206"/>
        <v>23344356.107083559</v>
      </c>
      <c r="BY40" s="19">
        <f t="shared" ca="1" si="172"/>
        <v>2466838.7258969238</v>
      </c>
      <c r="BZ40" s="19">
        <f t="shared" ca="1" si="173"/>
        <v>3431023.7178043779</v>
      </c>
      <c r="CA40" s="19">
        <f t="shared" ca="1" si="174"/>
        <v>3275119.3897375967</v>
      </c>
      <c r="CB40" s="19">
        <f t="shared" ca="1" si="175"/>
        <v>1025104.8944056703</v>
      </c>
      <c r="CC40" s="19">
        <f t="shared" ca="1" si="176"/>
        <v>6702945.8515310185</v>
      </c>
      <c r="CD40" s="19">
        <f t="shared" ca="1" si="177"/>
        <v>674537.02701857302</v>
      </c>
      <c r="CE40" s="19">
        <f t="shared" ca="1" si="178"/>
        <v>6375026.2571700355</v>
      </c>
      <c r="CF40" s="19">
        <f t="shared" ca="1" si="179"/>
        <v>4619103.8140417803</v>
      </c>
      <c r="CG40" s="19">
        <f t="shared" ca="1" si="180"/>
        <v>3427617.5542320297</v>
      </c>
      <c r="CH40" s="19">
        <f t="shared" ca="1" si="181"/>
        <v>1944642.7640083074</v>
      </c>
      <c r="CI40" s="19">
        <f t="shared" ca="1" si="182"/>
        <v>4464220.0604074681</v>
      </c>
      <c r="CJ40" s="19">
        <f t="shared" ca="1" si="183"/>
        <v>5194159.2514287103</v>
      </c>
      <c r="CK40" s="19">
        <f t="shared" ca="1" si="184"/>
        <v>10564492.586653885</v>
      </c>
      <c r="CL40" s="19">
        <f t="shared" ca="1" si="185"/>
        <v>9889746.6390192974</v>
      </c>
      <c r="CM40" s="19">
        <f t="shared" ca="1" si="186"/>
        <v>2061807.4219344032</v>
      </c>
      <c r="CN40" s="19">
        <f t="shared" ca="1" si="187"/>
        <v>12967339.855204338</v>
      </c>
      <c r="CO40" s="19">
        <f t="shared" ca="1" si="188"/>
        <v>1095933.038827678</v>
      </c>
      <c r="CP40" s="19">
        <f t="shared" ca="1" si="189"/>
        <v>464375.28733623179</v>
      </c>
      <c r="CQ40" s="19">
        <f t="shared" ca="1" si="190"/>
        <v>1500437.7729023134</v>
      </c>
      <c r="CR40" s="19">
        <f t="shared" ca="1" si="191"/>
        <v>810874.74787394993</v>
      </c>
      <c r="CS40" s="19">
        <f t="shared" ca="1" si="192"/>
        <v>585034.27758554311</v>
      </c>
      <c r="CT40" s="19">
        <f t="shared" ca="1" si="193"/>
        <v>1049628.5464575118</v>
      </c>
      <c r="CU40" s="19">
        <f t="shared" ca="1" si="194"/>
        <v>6002320.0900705382</v>
      </c>
      <c r="CV40" s="19">
        <f t="shared" ca="1" si="195"/>
        <v>3213721.0580104413</v>
      </c>
      <c r="CW40" s="19">
        <f t="shared" ca="1" si="196"/>
        <v>1165816.5243851095</v>
      </c>
      <c r="CX40" s="18">
        <f ca="1">'Black Portfolio simulation'!CY40</f>
        <v>538661.46740973508</v>
      </c>
      <c r="CY40" s="18">
        <f ca="1">'Black Portfolio simulation'!CZ40</f>
        <v>8725744.8781733736</v>
      </c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</row>
    <row r="41" spans="1:1001" x14ac:dyDescent="0.25">
      <c r="A41" s="18">
        <v>38</v>
      </c>
      <c r="B41" s="19">
        <f t="shared" ca="1" si="107"/>
        <v>23837836.292862389</v>
      </c>
      <c r="C41" s="19">
        <f t="shared" ca="1" si="109"/>
        <v>4291854.8882976864</v>
      </c>
      <c r="D41" s="19">
        <f t="shared" ca="1" si="110"/>
        <v>4228848.6321442705</v>
      </c>
      <c r="E41" s="19">
        <f t="shared" ca="1" si="111"/>
        <v>283152.53330787906</v>
      </c>
      <c r="F41" s="19">
        <f t="shared" ca="1" si="112"/>
        <v>2411257.3919684296</v>
      </c>
      <c r="G41" s="19">
        <f t="shared" ca="1" si="113"/>
        <v>842771.33731803275</v>
      </c>
      <c r="H41" s="19">
        <f t="shared" ca="1" si="114"/>
        <v>1839327.1754728046</v>
      </c>
      <c r="I41" s="19">
        <f t="shared" ca="1" si="115"/>
        <v>1509095.3710150905</v>
      </c>
      <c r="J41" s="19">
        <f t="shared" ca="1" si="116"/>
        <v>25516241.849156365</v>
      </c>
      <c r="K41" s="19">
        <f t="shared" ca="1" si="117"/>
        <v>1154779.5064767259</v>
      </c>
      <c r="L41" s="19">
        <f t="shared" ca="1" si="118"/>
        <v>3249253.020687338</v>
      </c>
      <c r="M41" s="19">
        <f t="shared" ca="1" si="119"/>
        <v>2590209.3463041317</v>
      </c>
      <c r="N41" s="19">
        <f t="shared" ca="1" si="120"/>
        <v>6979507.8714247104</v>
      </c>
      <c r="O41" s="19">
        <f t="shared" ca="1" si="121"/>
        <v>8157344.9062042981</v>
      </c>
      <c r="P41" s="19">
        <f t="shared" ca="1" si="122"/>
        <v>1494910.4478085565</v>
      </c>
      <c r="Q41" s="19">
        <f t="shared" ca="1" si="123"/>
        <v>548578.34882017691</v>
      </c>
      <c r="R41" s="19">
        <f t="shared" ca="1" si="124"/>
        <v>871802.65320586227</v>
      </c>
      <c r="S41" s="19">
        <f t="shared" ca="1" si="125"/>
        <v>10562735.786855882</v>
      </c>
      <c r="T41" s="19">
        <f t="shared" ca="1" si="126"/>
        <v>2021595.4081612278</v>
      </c>
      <c r="U41" s="19">
        <f t="shared" ca="1" si="127"/>
        <v>1755574.0282242401</v>
      </c>
      <c r="V41" s="19">
        <f t="shared" ca="1" si="128"/>
        <v>477770.81747678714</v>
      </c>
      <c r="W41" s="19">
        <f t="shared" ca="1" si="129"/>
        <v>7270252.9194592722</v>
      </c>
      <c r="X41" s="19">
        <f t="shared" ca="1" si="130"/>
        <v>859998.78195544716</v>
      </c>
      <c r="Y41" s="19">
        <f t="shared" ca="1" si="131"/>
        <v>3611459.6849684585</v>
      </c>
      <c r="Z41" s="19">
        <f t="shared" ca="1" si="132"/>
        <v>741075.91259851109</v>
      </c>
      <c r="AA41" s="19">
        <f t="shared" ca="1" si="133"/>
        <v>3545194.2931526015</v>
      </c>
      <c r="AB41" s="19">
        <f t="shared" ca="1" si="134"/>
        <v>6786683.3341973042</v>
      </c>
      <c r="AC41" s="19">
        <f t="shared" ca="1" si="135"/>
        <v>2034644.0749527798</v>
      </c>
      <c r="AD41" s="19">
        <f t="shared" ca="1" si="136"/>
        <v>4924678.6123020081</v>
      </c>
      <c r="AE41" s="19">
        <f t="shared" ca="1" si="137"/>
        <v>7625319.7946131965</v>
      </c>
      <c r="AF41" s="19">
        <f t="shared" ca="1" si="138"/>
        <v>1094118.0479303824</v>
      </c>
      <c r="AG41" s="19">
        <f t="shared" ca="1" si="139"/>
        <v>9416112.9176575672</v>
      </c>
      <c r="AH41" s="19">
        <f t="shared" ca="1" si="140"/>
        <v>6349644.1685876204</v>
      </c>
      <c r="AI41" s="19">
        <f t="shared" ca="1" si="141"/>
        <v>1019225.8632424067</v>
      </c>
      <c r="AJ41" s="19">
        <f t="shared" ca="1" si="142"/>
        <v>2834594.2759568691</v>
      </c>
      <c r="AK41" s="19">
        <f t="shared" ca="1" si="143"/>
        <v>2826985.2757356944</v>
      </c>
      <c r="AL41" s="19">
        <f t="shared" ca="1" si="144"/>
        <v>993690.950803885</v>
      </c>
      <c r="AM41" s="19">
        <f t="shared" ca="1" si="145"/>
        <v>4217033.3096841117</v>
      </c>
      <c r="AN41" s="19">
        <f t="shared" ca="1" si="146"/>
        <v>6659427.7095638169</v>
      </c>
      <c r="AO41" s="19">
        <f t="shared" ca="1" si="147"/>
        <v>4164122.8964997027</v>
      </c>
      <c r="AP41" s="19">
        <f t="shared" ca="1" si="148"/>
        <v>3979623.1892093522</v>
      </c>
      <c r="AQ41" s="19">
        <f t="shared" ca="1" si="149"/>
        <v>1950799.7600565059</v>
      </c>
      <c r="AR41" s="19">
        <f t="shared" ca="1" si="150"/>
        <v>3115838.3744848524</v>
      </c>
      <c r="AS41" s="19">
        <f t="shared" ca="1" si="151"/>
        <v>8022936.8274267968</v>
      </c>
      <c r="AT41" s="19">
        <f t="shared" ca="1" si="152"/>
        <v>4444639.700596109</v>
      </c>
      <c r="AU41" s="19">
        <f t="shared" ca="1" si="153"/>
        <v>7284037.9054113375</v>
      </c>
      <c r="AV41" s="19">
        <f t="shared" ca="1" si="154"/>
        <v>4204112.9968071608</v>
      </c>
      <c r="AW41" s="19">
        <f t="shared" ca="1" si="155"/>
        <v>1261553.3261802886</v>
      </c>
      <c r="AX41" s="19">
        <f t="shared" ca="1" si="156"/>
        <v>4401121.3215130558</v>
      </c>
      <c r="AY41" s="19">
        <f t="shared" ca="1" si="157"/>
        <v>2643129.875470134</v>
      </c>
      <c r="AZ41" s="19">
        <f t="shared" ca="1" si="158"/>
        <v>6787222.661590795</v>
      </c>
      <c r="BA41" s="19">
        <f t="shared" ca="1" si="159"/>
        <v>504878.21602524346</v>
      </c>
      <c r="BB41" s="19">
        <f t="shared" ca="1" si="160"/>
        <v>1910252.6492702779</v>
      </c>
      <c r="BC41" s="19">
        <f t="shared" ca="1" si="161"/>
        <v>594275.85652083729</v>
      </c>
      <c r="BD41" s="19">
        <f t="shared" ca="1" si="162"/>
        <v>1634182.7692708434</v>
      </c>
      <c r="BE41" s="19">
        <f t="shared" ca="1" si="163"/>
        <v>3927614.0558594032</v>
      </c>
      <c r="BF41" s="19">
        <f t="shared" ca="1" si="164"/>
        <v>2115539.325165506</v>
      </c>
      <c r="BG41" s="19">
        <f t="shared" ca="1" si="165"/>
        <v>5139770.5408855174</v>
      </c>
      <c r="BH41" s="19">
        <f t="shared" ca="1" si="166"/>
        <v>2075774.6558778095</v>
      </c>
      <c r="BI41" s="19">
        <f t="shared" ca="1" si="167"/>
        <v>3668711.8701028144</v>
      </c>
      <c r="BJ41" s="19">
        <f t="shared" ca="1" si="168"/>
        <v>9140576.852047937</v>
      </c>
      <c r="BK41" s="19">
        <f t="shared" ca="1" si="169"/>
        <v>3219394.3913465408</v>
      </c>
      <c r="BL41" s="19">
        <f t="shared" ca="1" si="170"/>
        <v>7017517.1586721754</v>
      </c>
      <c r="BM41" s="19">
        <f t="shared" ca="1" si="171"/>
        <v>4450169.6655900795</v>
      </c>
      <c r="BN41" s="19">
        <f t="shared" ca="1" si="108"/>
        <v>1491021.9576855837</v>
      </c>
      <c r="BO41" s="19">
        <f t="shared" ca="1" si="197"/>
        <v>2058900.698028557</v>
      </c>
      <c r="BP41" s="19">
        <f t="shared" ca="1" si="198"/>
        <v>1776452.4415231694</v>
      </c>
      <c r="BQ41" s="19">
        <f t="shared" ca="1" si="199"/>
        <v>13595371.423260592</v>
      </c>
      <c r="BR41" s="19">
        <f t="shared" ca="1" si="200"/>
        <v>9368884.0981491357</v>
      </c>
      <c r="BS41" s="19">
        <f t="shared" ca="1" si="201"/>
        <v>1009120.7395925169</v>
      </c>
      <c r="BT41" s="19">
        <f t="shared" ca="1" si="202"/>
        <v>1834007.1343474996</v>
      </c>
      <c r="BU41" s="19">
        <f t="shared" ca="1" si="203"/>
        <v>5318038.2598311109</v>
      </c>
      <c r="BV41" s="19">
        <f t="shared" ca="1" si="204"/>
        <v>1327119.1281409469</v>
      </c>
      <c r="BW41" s="19">
        <f t="shared" ca="1" si="205"/>
        <v>1189560.0343201514</v>
      </c>
      <c r="BX41" s="19">
        <f t="shared" ca="1" si="206"/>
        <v>29641778.026817337</v>
      </c>
      <c r="BY41" s="19">
        <f t="shared" ca="1" si="172"/>
        <v>2648973.860437077</v>
      </c>
      <c r="BZ41" s="19">
        <f t="shared" ca="1" si="173"/>
        <v>3677678.4811738608</v>
      </c>
      <c r="CA41" s="19">
        <f t="shared" ca="1" si="174"/>
        <v>3527837.8295633215</v>
      </c>
      <c r="CB41" s="19">
        <f t="shared" ca="1" si="175"/>
        <v>879865.7043685494</v>
      </c>
      <c r="CC41" s="19">
        <f t="shared" ca="1" si="176"/>
        <v>7523937.9739253884</v>
      </c>
      <c r="CD41" s="19">
        <f t="shared" ca="1" si="177"/>
        <v>805211.08536409913</v>
      </c>
      <c r="CE41" s="19">
        <f t="shared" ca="1" si="178"/>
        <v>7436284.9908453701</v>
      </c>
      <c r="CF41" s="19">
        <f t="shared" ca="1" si="179"/>
        <v>4296638.4758892991</v>
      </c>
      <c r="CG41" s="19">
        <f t="shared" ca="1" si="180"/>
        <v>4162653.4537945152</v>
      </c>
      <c r="CH41" s="19">
        <f t="shared" ca="1" si="181"/>
        <v>3018746.2619844554</v>
      </c>
      <c r="CI41" s="19">
        <f t="shared" ca="1" si="182"/>
        <v>5247558.4927624697</v>
      </c>
      <c r="CJ41" s="19">
        <f t="shared" ca="1" si="183"/>
        <v>4792690.6240259791</v>
      </c>
      <c r="CK41" s="19">
        <f t="shared" ca="1" si="184"/>
        <v>13178239.923843252</v>
      </c>
      <c r="CL41" s="19">
        <f t="shared" ca="1" si="185"/>
        <v>13777070.064326217</v>
      </c>
      <c r="CM41" s="19">
        <f t="shared" ca="1" si="186"/>
        <v>1705192.6622894823</v>
      </c>
      <c r="CN41" s="19">
        <f t="shared" ca="1" si="187"/>
        <v>17892047.553776104</v>
      </c>
      <c r="CO41" s="19">
        <f t="shared" ca="1" si="188"/>
        <v>1097781.7719347936</v>
      </c>
      <c r="CP41" s="19">
        <f t="shared" ca="1" si="189"/>
        <v>357642.96402814984</v>
      </c>
      <c r="CQ41" s="19">
        <f t="shared" ca="1" si="190"/>
        <v>1629741.0133835296</v>
      </c>
      <c r="CR41" s="19">
        <f t="shared" ca="1" si="191"/>
        <v>785351.48960982775</v>
      </c>
      <c r="CS41" s="19">
        <f t="shared" ca="1" si="192"/>
        <v>761835.38157529128</v>
      </c>
      <c r="CT41" s="19">
        <f t="shared" ca="1" si="193"/>
        <v>1307555.0392411498</v>
      </c>
      <c r="CU41" s="19">
        <f t="shared" ca="1" si="194"/>
        <v>5617766.2119705845</v>
      </c>
      <c r="CV41" s="19">
        <f t="shared" ca="1" si="195"/>
        <v>3808043.4505053037</v>
      </c>
      <c r="CW41" s="19">
        <f t="shared" ca="1" si="196"/>
        <v>1250621.647772681</v>
      </c>
      <c r="CX41" s="18">
        <f ca="1">'Black Portfolio simulation'!CY41</f>
        <v>497829.00885354262</v>
      </c>
      <c r="CY41" s="18">
        <f ca="1">'Black Portfolio simulation'!CZ41</f>
        <v>10344293.41863364</v>
      </c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</row>
    <row r="42" spans="1:1001" x14ac:dyDescent="0.25">
      <c r="A42" s="18">
        <v>39</v>
      </c>
      <c r="B42" s="19">
        <f t="shared" ca="1" si="107"/>
        <v>23614997.158959832</v>
      </c>
      <c r="C42" s="19">
        <f t="shared" ca="1" si="109"/>
        <v>5115753.9214626132</v>
      </c>
      <c r="D42" s="19">
        <f t="shared" ca="1" si="110"/>
        <v>4171656.1467462047</v>
      </c>
      <c r="E42" s="19">
        <f t="shared" ca="1" si="111"/>
        <v>362394.57410696842</v>
      </c>
      <c r="F42" s="19">
        <f t="shared" ca="1" si="112"/>
        <v>2275728.0359419612</v>
      </c>
      <c r="G42" s="19">
        <f t="shared" ca="1" si="113"/>
        <v>1196566.7475238855</v>
      </c>
      <c r="H42" s="19">
        <f t="shared" ca="1" si="114"/>
        <v>2110913.781949637</v>
      </c>
      <c r="I42" s="19">
        <f t="shared" ca="1" si="115"/>
        <v>2119099.0347546418</v>
      </c>
      <c r="J42" s="19">
        <f t="shared" ca="1" si="116"/>
        <v>29059620.02086287</v>
      </c>
      <c r="K42" s="19">
        <f t="shared" ca="1" si="117"/>
        <v>927500.72749578813</v>
      </c>
      <c r="L42" s="19">
        <f t="shared" ca="1" si="118"/>
        <v>3429158.8405500138</v>
      </c>
      <c r="M42" s="19">
        <f t="shared" ca="1" si="119"/>
        <v>3193381.6119882362</v>
      </c>
      <c r="N42" s="19">
        <f t="shared" ca="1" si="120"/>
        <v>7590896.0918845441</v>
      </c>
      <c r="O42" s="19">
        <f t="shared" ca="1" si="121"/>
        <v>12536310.421541631</v>
      </c>
      <c r="P42" s="19">
        <f t="shared" ca="1" si="122"/>
        <v>1350784.6512902279</v>
      </c>
      <c r="Q42" s="19">
        <f t="shared" ca="1" si="123"/>
        <v>585290.61620904668</v>
      </c>
      <c r="R42" s="19">
        <f t="shared" ca="1" si="124"/>
        <v>814559.04403698479</v>
      </c>
      <c r="S42" s="19">
        <f t="shared" ca="1" si="125"/>
        <v>9249937.9302441292</v>
      </c>
      <c r="T42" s="19">
        <f t="shared" ca="1" si="126"/>
        <v>1556862.8098641741</v>
      </c>
      <c r="U42" s="19">
        <f t="shared" ca="1" si="127"/>
        <v>2550549.4721690114</v>
      </c>
      <c r="V42" s="19">
        <f t="shared" ca="1" si="128"/>
        <v>571293.6112133573</v>
      </c>
      <c r="W42" s="19">
        <f t="shared" ca="1" si="129"/>
        <v>6440389.0910390383</v>
      </c>
      <c r="X42" s="19">
        <f t="shared" ca="1" si="130"/>
        <v>845314.97824092081</v>
      </c>
      <c r="Y42" s="19">
        <f t="shared" ca="1" si="131"/>
        <v>2227203.1349370903</v>
      </c>
      <c r="Z42" s="19">
        <f t="shared" ca="1" si="132"/>
        <v>722621.27567341062</v>
      </c>
      <c r="AA42" s="19">
        <f t="shared" ca="1" si="133"/>
        <v>3456856.2073814506</v>
      </c>
      <c r="AB42" s="19">
        <f t="shared" ca="1" si="134"/>
        <v>7458245.5358794145</v>
      </c>
      <c r="AC42" s="19">
        <f t="shared" ca="1" si="135"/>
        <v>2386683.0690463418</v>
      </c>
      <c r="AD42" s="19">
        <f t="shared" ca="1" si="136"/>
        <v>5626924.4968793988</v>
      </c>
      <c r="AE42" s="19">
        <f t="shared" ca="1" si="137"/>
        <v>7107342.598309556</v>
      </c>
      <c r="AF42" s="19">
        <f t="shared" ca="1" si="138"/>
        <v>1211923.1658932762</v>
      </c>
      <c r="AG42" s="19">
        <f t="shared" ca="1" si="139"/>
        <v>9397463.9467131477</v>
      </c>
      <c r="AH42" s="19">
        <f t="shared" ca="1" si="140"/>
        <v>5716881.786658382</v>
      </c>
      <c r="AI42" s="19">
        <f t="shared" ca="1" si="141"/>
        <v>1136808.6494730425</v>
      </c>
      <c r="AJ42" s="19">
        <f t="shared" ca="1" si="142"/>
        <v>2231208.3512187717</v>
      </c>
      <c r="AK42" s="19">
        <f t="shared" ca="1" si="143"/>
        <v>1981615.6083772674</v>
      </c>
      <c r="AL42" s="19">
        <f t="shared" ca="1" si="144"/>
        <v>993623.67820219509</v>
      </c>
      <c r="AM42" s="19">
        <f t="shared" ca="1" si="145"/>
        <v>4302811.147460416</v>
      </c>
      <c r="AN42" s="19">
        <f t="shared" ca="1" si="146"/>
        <v>7572034.8975507542</v>
      </c>
      <c r="AO42" s="19">
        <f t="shared" ca="1" si="147"/>
        <v>4988581.4738851581</v>
      </c>
      <c r="AP42" s="19">
        <f t="shared" ca="1" si="148"/>
        <v>5375832.9637110997</v>
      </c>
      <c r="AQ42" s="19">
        <f t="shared" ca="1" si="149"/>
        <v>1979847.9459549559</v>
      </c>
      <c r="AR42" s="19">
        <f t="shared" ca="1" si="150"/>
        <v>3501639.7065453106</v>
      </c>
      <c r="AS42" s="19">
        <f t="shared" ca="1" si="151"/>
        <v>7362309.9295274131</v>
      </c>
      <c r="AT42" s="19">
        <f t="shared" ca="1" si="152"/>
        <v>4586967.7959440807</v>
      </c>
      <c r="AU42" s="19">
        <f t="shared" ca="1" si="153"/>
        <v>10055731.55830517</v>
      </c>
      <c r="AV42" s="19">
        <f t="shared" ca="1" si="154"/>
        <v>5557629.7071269099</v>
      </c>
      <c r="AW42" s="19">
        <f t="shared" ca="1" si="155"/>
        <v>1074716.1409910631</v>
      </c>
      <c r="AX42" s="19">
        <f t="shared" ca="1" si="156"/>
        <v>5066314.7365169367</v>
      </c>
      <c r="AY42" s="19">
        <f t="shared" ca="1" si="157"/>
        <v>2213712.9549548286</v>
      </c>
      <c r="AZ42" s="19">
        <f t="shared" ca="1" si="158"/>
        <v>6337321.7205306627</v>
      </c>
      <c r="BA42" s="19">
        <f t="shared" ca="1" si="159"/>
        <v>479933.1383061994</v>
      </c>
      <c r="BB42" s="19">
        <f t="shared" ca="1" si="160"/>
        <v>2277778.3686972796</v>
      </c>
      <c r="BC42" s="19">
        <f t="shared" ca="1" si="161"/>
        <v>616378.66208259843</v>
      </c>
      <c r="BD42" s="19">
        <f t="shared" ca="1" si="162"/>
        <v>2565811.7623957982</v>
      </c>
      <c r="BE42" s="19">
        <f t="shared" ca="1" si="163"/>
        <v>4911128.1076152315</v>
      </c>
      <c r="BF42" s="19">
        <f t="shared" ca="1" si="164"/>
        <v>1843478.1897776336</v>
      </c>
      <c r="BG42" s="19">
        <f t="shared" ca="1" si="165"/>
        <v>6692171.8810051316</v>
      </c>
      <c r="BH42" s="19">
        <f t="shared" ca="1" si="166"/>
        <v>2854216.241783916</v>
      </c>
      <c r="BI42" s="19">
        <f t="shared" ca="1" si="167"/>
        <v>4148362.9046288119</v>
      </c>
      <c r="BJ42" s="19">
        <f t="shared" ca="1" si="168"/>
        <v>10261671.586948939</v>
      </c>
      <c r="BK42" s="19">
        <f t="shared" ca="1" si="169"/>
        <v>3913473.8195325998</v>
      </c>
      <c r="BL42" s="19">
        <f t="shared" ca="1" si="170"/>
        <v>5081904.1216531042</v>
      </c>
      <c r="BM42" s="19">
        <f t="shared" ca="1" si="171"/>
        <v>4631646.867286942</v>
      </c>
      <c r="BN42" s="19">
        <f t="shared" ca="1" si="108"/>
        <v>1461728.276671407</v>
      </c>
      <c r="BO42" s="19">
        <f t="shared" ca="1" si="197"/>
        <v>2982586.9198267502</v>
      </c>
      <c r="BP42" s="19">
        <f t="shared" ca="1" si="198"/>
        <v>2231926.0704159336</v>
      </c>
      <c r="BQ42" s="19">
        <f t="shared" ca="1" si="199"/>
        <v>12908678.48938215</v>
      </c>
      <c r="BR42" s="19">
        <f t="shared" ca="1" si="200"/>
        <v>16739695.846061541</v>
      </c>
      <c r="BS42" s="19">
        <f t="shared" ca="1" si="201"/>
        <v>1324639.9477640211</v>
      </c>
      <c r="BT42" s="19">
        <f t="shared" ca="1" si="202"/>
        <v>2914912.4343210338</v>
      </c>
      <c r="BU42" s="19">
        <f t="shared" ca="1" si="203"/>
        <v>8319932.2187172808</v>
      </c>
      <c r="BV42" s="19">
        <f t="shared" ca="1" si="204"/>
        <v>1357743.8987359195</v>
      </c>
      <c r="BW42" s="19">
        <f t="shared" ca="1" si="205"/>
        <v>991852.86621500785</v>
      </c>
      <c r="BX42" s="19">
        <f t="shared" ca="1" si="206"/>
        <v>35286904.164360188</v>
      </c>
      <c r="BY42" s="19">
        <f t="shared" ca="1" si="172"/>
        <v>2933793.414760394</v>
      </c>
      <c r="BZ42" s="19">
        <f t="shared" ca="1" si="173"/>
        <v>3825267.2485091402</v>
      </c>
      <c r="CA42" s="19">
        <f t="shared" ca="1" si="174"/>
        <v>4584019.415191358</v>
      </c>
      <c r="CB42" s="19">
        <f t="shared" ca="1" si="175"/>
        <v>1193783.9714650575</v>
      </c>
      <c r="CC42" s="19">
        <f t="shared" ca="1" si="176"/>
        <v>7822438.8304250268</v>
      </c>
      <c r="CD42" s="19">
        <f t="shared" ca="1" si="177"/>
        <v>835085.0783169741</v>
      </c>
      <c r="CE42" s="19">
        <f t="shared" ca="1" si="178"/>
        <v>4355373.1344358018</v>
      </c>
      <c r="CF42" s="19">
        <f t="shared" ca="1" si="179"/>
        <v>5603661.5842998577</v>
      </c>
      <c r="CG42" s="19">
        <f t="shared" ca="1" si="180"/>
        <v>5404469.92035833</v>
      </c>
      <c r="CH42" s="19">
        <f t="shared" ca="1" si="181"/>
        <v>3796407.1659869608</v>
      </c>
      <c r="CI42" s="19">
        <f t="shared" ca="1" si="182"/>
        <v>5727234.3159743631</v>
      </c>
      <c r="CJ42" s="19">
        <f t="shared" ca="1" si="183"/>
        <v>5446492.3886373183</v>
      </c>
      <c r="CK42" s="19">
        <f t="shared" ca="1" si="184"/>
        <v>13606968.457606765</v>
      </c>
      <c r="CL42" s="19">
        <f t="shared" ca="1" si="185"/>
        <v>13131713.970272817</v>
      </c>
      <c r="CM42" s="19">
        <f t="shared" ca="1" si="186"/>
        <v>2070984.1857708504</v>
      </c>
      <c r="CN42" s="19">
        <f t="shared" ca="1" si="187"/>
        <v>17790117.001782537</v>
      </c>
      <c r="CO42" s="19">
        <f t="shared" ca="1" si="188"/>
        <v>1177163.3257874092</v>
      </c>
      <c r="CP42" s="19">
        <f t="shared" ca="1" si="189"/>
        <v>294435.9513393878</v>
      </c>
      <c r="CQ42" s="19">
        <f t="shared" ca="1" si="190"/>
        <v>2005602.8292022606</v>
      </c>
      <c r="CR42" s="19">
        <f t="shared" ca="1" si="191"/>
        <v>1124674.8769000915</v>
      </c>
      <c r="CS42" s="19">
        <f t="shared" ca="1" si="192"/>
        <v>894620.96087391744</v>
      </c>
      <c r="CT42" s="19">
        <f t="shared" ca="1" si="193"/>
        <v>1348214.979671007</v>
      </c>
      <c r="CU42" s="19">
        <f t="shared" ca="1" si="194"/>
        <v>6112747.729677205</v>
      </c>
      <c r="CV42" s="19">
        <f t="shared" ca="1" si="195"/>
        <v>3796168.714993251</v>
      </c>
      <c r="CW42" s="19">
        <f t="shared" ca="1" si="196"/>
        <v>1539398.8539540444</v>
      </c>
      <c r="CX42" s="18">
        <f ca="1">'Black Portfolio simulation'!CY42</f>
        <v>551263.72059246956</v>
      </c>
      <c r="CY42" s="18">
        <f ca="1">'Black Portfolio simulation'!CZ42</f>
        <v>10353316.882838447</v>
      </c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</row>
    <row r="43" spans="1:1001" x14ac:dyDescent="0.25">
      <c r="A43" s="18">
        <v>40</v>
      </c>
      <c r="B43" s="19">
        <f t="shared" ca="1" si="107"/>
        <v>23396276.682369135</v>
      </c>
      <c r="C43" s="19">
        <f t="shared" ca="1" si="109"/>
        <v>6116379.9596196739</v>
      </c>
      <c r="D43" s="19">
        <f t="shared" ca="1" si="110"/>
        <v>6471561.9384202473</v>
      </c>
      <c r="E43" s="19">
        <f t="shared" ca="1" si="111"/>
        <v>398164.85327299347</v>
      </c>
      <c r="F43" s="19">
        <f t="shared" ca="1" si="112"/>
        <v>2051112.0557877787</v>
      </c>
      <c r="G43" s="19">
        <f t="shared" ca="1" si="113"/>
        <v>1429351.0678954548</v>
      </c>
      <c r="H43" s="19">
        <f t="shared" ca="1" si="114"/>
        <v>2430918.485411216</v>
      </c>
      <c r="I43" s="19">
        <f t="shared" ca="1" si="115"/>
        <v>2244099.7682264037</v>
      </c>
      <c r="J43" s="19">
        <f t="shared" ca="1" si="116"/>
        <v>26946811.649597883</v>
      </c>
      <c r="K43" s="19">
        <f t="shared" ca="1" si="117"/>
        <v>1360940.0500273951</v>
      </c>
      <c r="L43" s="19">
        <f t="shared" ca="1" si="118"/>
        <v>2649414.1982944766</v>
      </c>
      <c r="M43" s="19">
        <f t="shared" ca="1" si="119"/>
        <v>2984863.9372411645</v>
      </c>
      <c r="N43" s="19">
        <f t="shared" ca="1" si="120"/>
        <v>6679579.7906372016</v>
      </c>
      <c r="O43" s="19">
        <f t="shared" ca="1" si="121"/>
        <v>11346562.133993171</v>
      </c>
      <c r="P43" s="19">
        <f t="shared" ca="1" si="122"/>
        <v>1719660.0478496342</v>
      </c>
      <c r="Q43" s="19">
        <f t="shared" ca="1" si="123"/>
        <v>527192.93580034771</v>
      </c>
      <c r="R43" s="19">
        <f t="shared" ca="1" si="124"/>
        <v>982820.00698456273</v>
      </c>
      <c r="S43" s="19">
        <f t="shared" ca="1" si="125"/>
        <v>10163745.153852668</v>
      </c>
      <c r="T43" s="19">
        <f t="shared" ca="1" si="126"/>
        <v>1396935.2230069258</v>
      </c>
      <c r="U43" s="19">
        <f t="shared" ca="1" si="127"/>
        <v>3799733.0911399284</v>
      </c>
      <c r="V43" s="19">
        <f t="shared" ca="1" si="128"/>
        <v>623265.80971595075</v>
      </c>
      <c r="W43" s="19">
        <f t="shared" ca="1" si="129"/>
        <v>7920651.2116220528</v>
      </c>
      <c r="X43" s="19">
        <f t="shared" ca="1" si="130"/>
        <v>754250.4123551345</v>
      </c>
      <c r="Y43" s="19">
        <f t="shared" ca="1" si="131"/>
        <v>3093139.7589052049</v>
      </c>
      <c r="Z43" s="19">
        <f t="shared" ca="1" si="132"/>
        <v>721936.01081266196</v>
      </c>
      <c r="AA43" s="19">
        <f t="shared" ca="1" si="133"/>
        <v>4296823.5559050748</v>
      </c>
      <c r="AB43" s="19">
        <f t="shared" ca="1" si="134"/>
        <v>6750820.4074162059</v>
      </c>
      <c r="AC43" s="19">
        <f t="shared" ca="1" si="135"/>
        <v>3753842.8751176852</v>
      </c>
      <c r="AD43" s="19">
        <f t="shared" ca="1" si="136"/>
        <v>5443965.3798710909</v>
      </c>
      <c r="AE43" s="19">
        <f t="shared" ca="1" si="137"/>
        <v>6751233.7089270819</v>
      </c>
      <c r="AF43" s="19">
        <f t="shared" ca="1" si="138"/>
        <v>1543398.9671585253</v>
      </c>
      <c r="AG43" s="19">
        <f t="shared" ca="1" si="139"/>
        <v>9833315.732537942</v>
      </c>
      <c r="AH43" s="19">
        <f t="shared" ca="1" si="140"/>
        <v>5949463.6499047037</v>
      </c>
      <c r="AI43" s="19">
        <f t="shared" ca="1" si="141"/>
        <v>1279804.8767766876</v>
      </c>
      <c r="AJ43" s="19">
        <f t="shared" ca="1" si="142"/>
        <v>2018121.2853730898</v>
      </c>
      <c r="AK43" s="19">
        <f t="shared" ca="1" si="143"/>
        <v>2154137.9696983132</v>
      </c>
      <c r="AL43" s="19">
        <f t="shared" ca="1" si="144"/>
        <v>1462704.4757470284</v>
      </c>
      <c r="AM43" s="19">
        <f t="shared" ca="1" si="145"/>
        <v>4862363.6381303584</v>
      </c>
      <c r="AN43" s="19">
        <f t="shared" ca="1" si="146"/>
        <v>11329048.586106837</v>
      </c>
      <c r="AO43" s="19">
        <f t="shared" ca="1" si="147"/>
        <v>6264351.400156904</v>
      </c>
      <c r="AP43" s="19">
        <f t="shared" ca="1" si="148"/>
        <v>4840345.4933728939</v>
      </c>
      <c r="AQ43" s="19">
        <f t="shared" ca="1" si="149"/>
        <v>1738465.9193068626</v>
      </c>
      <c r="AR43" s="19">
        <f t="shared" ca="1" si="150"/>
        <v>2650500.4434954678</v>
      </c>
      <c r="AS43" s="19">
        <f t="shared" ca="1" si="151"/>
        <v>8383247.0440948885</v>
      </c>
      <c r="AT43" s="19">
        <f t="shared" ca="1" si="152"/>
        <v>4763985.9784280853</v>
      </c>
      <c r="AU43" s="19">
        <f t="shared" ca="1" si="153"/>
        <v>13392786.429996243</v>
      </c>
      <c r="AV43" s="19">
        <f t="shared" ca="1" si="154"/>
        <v>5653999.5210976154</v>
      </c>
      <c r="AW43" s="19">
        <f t="shared" ca="1" si="155"/>
        <v>1151347.1669364495</v>
      </c>
      <c r="AX43" s="19">
        <f t="shared" ca="1" si="156"/>
        <v>6001673.2031912245</v>
      </c>
      <c r="AY43" s="19">
        <f t="shared" ca="1" si="157"/>
        <v>2731313.768514751</v>
      </c>
      <c r="AZ43" s="19">
        <f t="shared" ca="1" si="158"/>
        <v>8122166.4710968463</v>
      </c>
      <c r="BA43" s="19">
        <f t="shared" ca="1" si="159"/>
        <v>622305.29483317223</v>
      </c>
      <c r="BB43" s="19">
        <f t="shared" ca="1" si="160"/>
        <v>1980197.2638876594</v>
      </c>
      <c r="BC43" s="19">
        <f t="shared" ca="1" si="161"/>
        <v>637068.23470618413</v>
      </c>
      <c r="BD43" s="19">
        <f t="shared" ca="1" si="162"/>
        <v>2603706.4621645738</v>
      </c>
      <c r="BE43" s="19">
        <f t="shared" ca="1" si="163"/>
        <v>5129601.8031360377</v>
      </c>
      <c r="BF43" s="19">
        <f t="shared" ca="1" si="164"/>
        <v>2962788.509219083</v>
      </c>
      <c r="BG43" s="19">
        <f t="shared" ca="1" si="165"/>
        <v>6064205.7465281133</v>
      </c>
      <c r="BH43" s="19">
        <f t="shared" ca="1" si="166"/>
        <v>3862951.0348145836</v>
      </c>
      <c r="BI43" s="19">
        <f t="shared" ca="1" si="167"/>
        <v>4417910.0791996131</v>
      </c>
      <c r="BJ43" s="19">
        <f t="shared" ca="1" si="168"/>
        <v>9916351.2086908091</v>
      </c>
      <c r="BK43" s="19">
        <f t="shared" ca="1" si="169"/>
        <v>4385255.2226105351</v>
      </c>
      <c r="BL43" s="19">
        <f t="shared" ca="1" si="170"/>
        <v>6732058.0503610382</v>
      </c>
      <c r="BM43" s="19">
        <f t="shared" ca="1" si="171"/>
        <v>5207162.6386294533</v>
      </c>
      <c r="BN43" s="19">
        <f t="shared" ca="1" si="108"/>
        <v>1484548.5559966883</v>
      </c>
      <c r="BO43" s="19">
        <f t="shared" ca="1" si="197"/>
        <v>2695474.7915148763</v>
      </c>
      <c r="BP43" s="19">
        <f t="shared" ca="1" si="198"/>
        <v>2609707.3196240319</v>
      </c>
      <c r="BQ43" s="19">
        <f t="shared" ca="1" si="199"/>
        <v>19680895.511650804</v>
      </c>
      <c r="BR43" s="19">
        <f t="shared" ca="1" si="200"/>
        <v>14067253.038174473</v>
      </c>
      <c r="BS43" s="19">
        <f t="shared" ca="1" si="201"/>
        <v>1235436.9272618517</v>
      </c>
      <c r="BT43" s="19">
        <f t="shared" ca="1" si="202"/>
        <v>3828160.9108964368</v>
      </c>
      <c r="BU43" s="19">
        <f t="shared" ca="1" si="203"/>
        <v>9788068.6990615968</v>
      </c>
      <c r="BV43" s="19">
        <f t="shared" ca="1" si="204"/>
        <v>1513665.4444003326</v>
      </c>
      <c r="BW43" s="19">
        <f t="shared" ca="1" si="205"/>
        <v>1067464.9032292434</v>
      </c>
      <c r="BX43" s="19">
        <f t="shared" ca="1" si="206"/>
        <v>37989177.556145832</v>
      </c>
      <c r="BY43" s="19">
        <f t="shared" ca="1" si="172"/>
        <v>3589455.308807815</v>
      </c>
      <c r="BZ43" s="19">
        <f t="shared" ca="1" si="173"/>
        <v>4123559.9010757962</v>
      </c>
      <c r="CA43" s="19">
        <f t="shared" ca="1" si="174"/>
        <v>4891980.3669719044</v>
      </c>
      <c r="CB43" s="19">
        <f t="shared" ca="1" si="175"/>
        <v>1476096.484424198</v>
      </c>
      <c r="CC43" s="19">
        <f t="shared" ca="1" si="176"/>
        <v>11086886.133850355</v>
      </c>
      <c r="CD43" s="19">
        <f t="shared" ca="1" si="177"/>
        <v>971433.1556280324</v>
      </c>
      <c r="CE43" s="19">
        <f t="shared" ca="1" si="178"/>
        <v>5545465.3563641151</v>
      </c>
      <c r="CF43" s="19">
        <f t="shared" ca="1" si="179"/>
        <v>7845397.5057082949</v>
      </c>
      <c r="CG43" s="19">
        <f t="shared" ca="1" si="180"/>
        <v>6869244.5810803371</v>
      </c>
      <c r="CH43" s="19">
        <f t="shared" ca="1" si="181"/>
        <v>3602397.5332134753</v>
      </c>
      <c r="CI43" s="19">
        <f t="shared" ca="1" si="182"/>
        <v>5477527.8534543561</v>
      </c>
      <c r="CJ43" s="19">
        <f t="shared" ca="1" si="183"/>
        <v>7827867.5511157885</v>
      </c>
      <c r="CK43" s="19">
        <f t="shared" ca="1" si="184"/>
        <v>18285532.255331796</v>
      </c>
      <c r="CL43" s="19">
        <f t="shared" ca="1" si="185"/>
        <v>12922953.425361633</v>
      </c>
      <c r="CM43" s="19">
        <f t="shared" ca="1" si="186"/>
        <v>1875116.224717156</v>
      </c>
      <c r="CN43" s="19">
        <f t="shared" ca="1" si="187"/>
        <v>21305106.631882299</v>
      </c>
      <c r="CO43" s="19">
        <f t="shared" ca="1" si="188"/>
        <v>1215803.1227061907</v>
      </c>
      <c r="CP43" s="19">
        <f t="shared" ca="1" si="189"/>
        <v>313908.87124885735</v>
      </c>
      <c r="CQ43" s="19">
        <f t="shared" ca="1" si="190"/>
        <v>2035085.6759055539</v>
      </c>
      <c r="CR43" s="19">
        <f t="shared" ca="1" si="191"/>
        <v>1253218.382056142</v>
      </c>
      <c r="CS43" s="19">
        <f t="shared" ca="1" si="192"/>
        <v>1319616.4070856411</v>
      </c>
      <c r="CT43" s="19">
        <f t="shared" ca="1" si="193"/>
        <v>1304623.2980680915</v>
      </c>
      <c r="CU43" s="19">
        <f t="shared" ca="1" si="194"/>
        <v>5656903.4026007624</v>
      </c>
      <c r="CV43" s="19">
        <f t="shared" ca="1" si="195"/>
        <v>4373167.547385647</v>
      </c>
      <c r="CW43" s="19">
        <f t="shared" ca="1" si="196"/>
        <v>1224197.9192788876</v>
      </c>
      <c r="CX43" s="18">
        <f ca="1">'Black Portfolio simulation'!CY43</f>
        <v>556693.52292251738</v>
      </c>
      <c r="CY43" s="18">
        <f ca="1">'Black Portfolio simulation'!CZ43</f>
        <v>11121076.587813484</v>
      </c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</row>
    <row r="44" spans="1:1001" x14ac:dyDescent="0.25">
      <c r="A44" s="18" t="s">
        <v>125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</row>
    <row r="45" spans="1:1001" x14ac:dyDescent="0.25">
      <c r="A45" s="18">
        <v>0</v>
      </c>
      <c r="B45" s="22">
        <f>-$D$1</f>
        <v>-10000</v>
      </c>
      <c r="C45" s="22">
        <f t="shared" ref="C45:BP45" si="207">-$D$1</f>
        <v>-10000</v>
      </c>
      <c r="D45" s="22">
        <f t="shared" si="207"/>
        <v>-10000</v>
      </c>
      <c r="E45" s="22">
        <f t="shared" si="207"/>
        <v>-10000</v>
      </c>
      <c r="F45" s="22">
        <f t="shared" si="207"/>
        <v>-10000</v>
      </c>
      <c r="G45" s="22">
        <f t="shared" si="207"/>
        <v>-10000</v>
      </c>
      <c r="H45" s="22">
        <f t="shared" si="207"/>
        <v>-10000</v>
      </c>
      <c r="I45" s="22">
        <f t="shared" si="207"/>
        <v>-10000</v>
      </c>
      <c r="J45" s="22">
        <f t="shared" si="207"/>
        <v>-10000</v>
      </c>
      <c r="K45" s="22">
        <f t="shared" si="207"/>
        <v>-10000</v>
      </c>
      <c r="L45" s="22">
        <f t="shared" si="207"/>
        <v>-10000</v>
      </c>
      <c r="M45" s="22">
        <f t="shared" si="207"/>
        <v>-10000</v>
      </c>
      <c r="N45" s="22">
        <f t="shared" si="207"/>
        <v>-10000</v>
      </c>
      <c r="O45" s="22">
        <f t="shared" si="207"/>
        <v>-10000</v>
      </c>
      <c r="P45" s="22">
        <f t="shared" si="207"/>
        <v>-10000</v>
      </c>
      <c r="Q45" s="22">
        <f t="shared" si="207"/>
        <v>-10000</v>
      </c>
      <c r="R45" s="22">
        <f t="shared" si="207"/>
        <v>-10000</v>
      </c>
      <c r="S45" s="22">
        <f t="shared" si="207"/>
        <v>-10000</v>
      </c>
      <c r="T45" s="22">
        <f t="shared" si="207"/>
        <v>-10000</v>
      </c>
      <c r="U45" s="22">
        <f t="shared" si="207"/>
        <v>-10000</v>
      </c>
      <c r="V45" s="22">
        <f t="shared" si="207"/>
        <v>-10000</v>
      </c>
      <c r="W45" s="22">
        <f t="shared" si="207"/>
        <v>-10000</v>
      </c>
      <c r="X45" s="22">
        <f t="shared" si="207"/>
        <v>-10000</v>
      </c>
      <c r="Y45" s="22">
        <f t="shared" si="207"/>
        <v>-10000</v>
      </c>
      <c r="Z45" s="22">
        <f t="shared" si="207"/>
        <v>-10000</v>
      </c>
      <c r="AA45" s="22">
        <f t="shared" si="207"/>
        <v>-10000</v>
      </c>
      <c r="AB45" s="22">
        <f t="shared" si="207"/>
        <v>-10000</v>
      </c>
      <c r="AC45" s="22">
        <f t="shared" si="207"/>
        <v>-10000</v>
      </c>
      <c r="AD45" s="22">
        <f t="shared" si="207"/>
        <v>-10000</v>
      </c>
      <c r="AE45" s="22">
        <f t="shared" si="207"/>
        <v>-10000</v>
      </c>
      <c r="AF45" s="22">
        <f t="shared" si="207"/>
        <v>-10000</v>
      </c>
      <c r="AG45" s="22">
        <f t="shared" si="207"/>
        <v>-10000</v>
      </c>
      <c r="AH45" s="22">
        <f t="shared" si="207"/>
        <v>-10000</v>
      </c>
      <c r="AI45" s="22">
        <f t="shared" si="207"/>
        <v>-10000</v>
      </c>
      <c r="AJ45" s="22">
        <f t="shared" si="207"/>
        <v>-10000</v>
      </c>
      <c r="AK45" s="22">
        <f t="shared" si="207"/>
        <v>-10000</v>
      </c>
      <c r="AL45" s="22">
        <f t="shared" si="207"/>
        <v>-10000</v>
      </c>
      <c r="AM45" s="22">
        <f t="shared" si="207"/>
        <v>-10000</v>
      </c>
      <c r="AN45" s="22">
        <f t="shared" si="207"/>
        <v>-10000</v>
      </c>
      <c r="AO45" s="22">
        <f t="shared" si="207"/>
        <v>-10000</v>
      </c>
      <c r="AP45" s="22">
        <f t="shared" si="207"/>
        <v>-10000</v>
      </c>
      <c r="AQ45" s="22">
        <f t="shared" si="207"/>
        <v>-10000</v>
      </c>
      <c r="AR45" s="22">
        <f t="shared" si="207"/>
        <v>-10000</v>
      </c>
      <c r="AS45" s="22">
        <f t="shared" si="207"/>
        <v>-10000</v>
      </c>
      <c r="AT45" s="22">
        <f t="shared" si="207"/>
        <v>-10000</v>
      </c>
      <c r="AU45" s="22">
        <f t="shared" si="207"/>
        <v>-10000</v>
      </c>
      <c r="AV45" s="22">
        <f t="shared" si="207"/>
        <v>-10000</v>
      </c>
      <c r="AW45" s="22">
        <f t="shared" si="207"/>
        <v>-10000</v>
      </c>
      <c r="AX45" s="22">
        <f t="shared" si="207"/>
        <v>-10000</v>
      </c>
      <c r="AY45" s="22">
        <f>-$D$1</f>
        <v>-10000</v>
      </c>
      <c r="AZ45" s="22">
        <f t="shared" si="207"/>
        <v>-10000</v>
      </c>
      <c r="BA45" s="22">
        <f t="shared" si="207"/>
        <v>-10000</v>
      </c>
      <c r="BB45" s="22">
        <f t="shared" si="207"/>
        <v>-10000</v>
      </c>
      <c r="BC45" s="22">
        <f t="shared" si="207"/>
        <v>-10000</v>
      </c>
      <c r="BD45" s="22">
        <f t="shared" si="207"/>
        <v>-10000</v>
      </c>
      <c r="BE45" s="22">
        <f t="shared" si="207"/>
        <v>-10000</v>
      </c>
      <c r="BF45" s="22">
        <f t="shared" si="207"/>
        <v>-10000</v>
      </c>
      <c r="BG45" s="22">
        <f t="shared" si="207"/>
        <v>-10000</v>
      </c>
      <c r="BH45" s="22">
        <f>-$D$1</f>
        <v>-10000</v>
      </c>
      <c r="BI45" s="22">
        <f t="shared" si="207"/>
        <v>-10000</v>
      </c>
      <c r="BJ45" s="22">
        <f t="shared" si="207"/>
        <v>-10000</v>
      </c>
      <c r="BK45" s="22">
        <f t="shared" si="207"/>
        <v>-10000</v>
      </c>
      <c r="BL45" s="22">
        <f t="shared" si="207"/>
        <v>-10000</v>
      </c>
      <c r="BM45" s="22">
        <f t="shared" si="207"/>
        <v>-10000</v>
      </c>
      <c r="BN45" s="22">
        <f t="shared" si="207"/>
        <v>-10000</v>
      </c>
      <c r="BO45" s="22">
        <f>-$D$1</f>
        <v>-10000</v>
      </c>
      <c r="BP45" s="22">
        <f t="shared" si="207"/>
        <v>-10000</v>
      </c>
      <c r="BQ45" s="22">
        <f t="shared" ref="BQ45:BW45" si="208">-$D$1</f>
        <v>-10000</v>
      </c>
      <c r="BR45" s="22">
        <f t="shared" si="208"/>
        <v>-10000</v>
      </c>
      <c r="BS45" s="22">
        <f t="shared" si="208"/>
        <v>-10000</v>
      </c>
      <c r="BT45" s="22">
        <f t="shared" si="208"/>
        <v>-10000</v>
      </c>
      <c r="BU45" s="22">
        <f t="shared" si="208"/>
        <v>-10000</v>
      </c>
      <c r="BV45" s="22">
        <f t="shared" si="208"/>
        <v>-10000</v>
      </c>
      <c r="BW45" s="22">
        <f t="shared" si="208"/>
        <v>-10000</v>
      </c>
      <c r="BX45" s="22">
        <f>-$D$1</f>
        <v>-10000</v>
      </c>
      <c r="BY45" s="22">
        <f t="shared" ref="BY45:CD45" si="209">-$D$1</f>
        <v>-10000</v>
      </c>
      <c r="BZ45" s="22">
        <f t="shared" si="209"/>
        <v>-10000</v>
      </c>
      <c r="CA45" s="22">
        <f t="shared" si="209"/>
        <v>-10000</v>
      </c>
      <c r="CB45" s="22">
        <f t="shared" si="209"/>
        <v>-10000</v>
      </c>
      <c r="CC45" s="22">
        <f t="shared" si="209"/>
        <v>-10000</v>
      </c>
      <c r="CD45" s="22">
        <f t="shared" si="209"/>
        <v>-10000</v>
      </c>
      <c r="CE45" s="22">
        <f>-$D$1</f>
        <v>-10000</v>
      </c>
      <c r="CF45" s="22">
        <f t="shared" ref="CF45:CS45" si="210">-$D$1</f>
        <v>-10000</v>
      </c>
      <c r="CG45" s="22">
        <f t="shared" si="210"/>
        <v>-10000</v>
      </c>
      <c r="CH45" s="22">
        <f t="shared" si="210"/>
        <v>-10000</v>
      </c>
      <c r="CI45" s="22">
        <f t="shared" si="210"/>
        <v>-10000</v>
      </c>
      <c r="CJ45" s="22">
        <f t="shared" si="210"/>
        <v>-10000</v>
      </c>
      <c r="CK45" s="22">
        <f t="shared" si="210"/>
        <v>-10000</v>
      </c>
      <c r="CL45" s="22">
        <f t="shared" si="210"/>
        <v>-10000</v>
      </c>
      <c r="CM45" s="22">
        <f t="shared" si="210"/>
        <v>-10000</v>
      </c>
      <c r="CN45" s="22">
        <f t="shared" si="210"/>
        <v>-10000</v>
      </c>
      <c r="CO45" s="22">
        <f t="shared" si="210"/>
        <v>-10000</v>
      </c>
      <c r="CP45" s="22">
        <f t="shared" si="210"/>
        <v>-10000</v>
      </c>
      <c r="CQ45" s="22">
        <f t="shared" si="210"/>
        <v>-10000</v>
      </c>
      <c r="CR45" s="22">
        <f t="shared" si="210"/>
        <v>-10000</v>
      </c>
      <c r="CS45" s="22">
        <f t="shared" si="210"/>
        <v>-10000</v>
      </c>
      <c r="CT45" s="22">
        <f>-$D$1</f>
        <v>-10000</v>
      </c>
      <c r="CU45" s="22">
        <f t="shared" ref="CU45:CW45" si="211">-$D$1</f>
        <v>-10000</v>
      </c>
      <c r="CV45" s="22">
        <f t="shared" si="211"/>
        <v>-10000</v>
      </c>
      <c r="CW45" s="22">
        <f t="shared" si="211"/>
        <v>-10000</v>
      </c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</row>
    <row r="46" spans="1:1001" x14ac:dyDescent="0.25">
      <c r="A46" s="18">
        <f>+A45+1</f>
        <v>1</v>
      </c>
      <c r="B46" s="22">
        <f>-$F$1</f>
        <v>-5000</v>
      </c>
      <c r="C46" s="22">
        <f t="shared" ref="C46:BP46" si="212">-$F$1</f>
        <v>-5000</v>
      </c>
      <c r="D46" s="22">
        <f t="shared" si="212"/>
        <v>-5000</v>
      </c>
      <c r="E46" s="22">
        <f t="shared" si="212"/>
        <v>-5000</v>
      </c>
      <c r="F46" s="22">
        <f t="shared" si="212"/>
        <v>-5000</v>
      </c>
      <c r="G46" s="22">
        <f t="shared" si="212"/>
        <v>-5000</v>
      </c>
      <c r="H46" s="22">
        <f t="shared" si="212"/>
        <v>-5000</v>
      </c>
      <c r="I46" s="22">
        <f t="shared" si="212"/>
        <v>-5000</v>
      </c>
      <c r="J46" s="22">
        <f t="shared" si="212"/>
        <v>-5000</v>
      </c>
      <c r="K46" s="22">
        <f t="shared" si="212"/>
        <v>-5000</v>
      </c>
      <c r="L46" s="22">
        <f t="shared" si="212"/>
        <v>-5000</v>
      </c>
      <c r="M46" s="22">
        <f t="shared" si="212"/>
        <v>-5000</v>
      </c>
      <c r="N46" s="22">
        <f t="shared" si="212"/>
        <v>-5000</v>
      </c>
      <c r="O46" s="22">
        <f t="shared" si="212"/>
        <v>-5000</v>
      </c>
      <c r="P46" s="22">
        <f t="shared" si="212"/>
        <v>-5000</v>
      </c>
      <c r="Q46" s="22">
        <f t="shared" si="212"/>
        <v>-5000</v>
      </c>
      <c r="R46" s="22">
        <f t="shared" si="212"/>
        <v>-5000</v>
      </c>
      <c r="S46" s="22">
        <f t="shared" si="212"/>
        <v>-5000</v>
      </c>
      <c r="T46" s="22">
        <f t="shared" si="212"/>
        <v>-5000</v>
      </c>
      <c r="U46" s="22">
        <f t="shared" si="212"/>
        <v>-5000</v>
      </c>
      <c r="V46" s="22">
        <f t="shared" si="212"/>
        <v>-5000</v>
      </c>
      <c r="W46" s="22">
        <f t="shared" si="212"/>
        <v>-5000</v>
      </c>
      <c r="X46" s="22">
        <f t="shared" si="212"/>
        <v>-5000</v>
      </c>
      <c r="Y46" s="22">
        <f t="shared" si="212"/>
        <v>-5000</v>
      </c>
      <c r="Z46" s="22">
        <f t="shared" si="212"/>
        <v>-5000</v>
      </c>
      <c r="AA46" s="22">
        <f t="shared" si="212"/>
        <v>-5000</v>
      </c>
      <c r="AB46" s="22">
        <f t="shared" si="212"/>
        <v>-5000</v>
      </c>
      <c r="AC46" s="22">
        <f t="shared" si="212"/>
        <v>-5000</v>
      </c>
      <c r="AD46" s="22">
        <f t="shared" si="212"/>
        <v>-5000</v>
      </c>
      <c r="AE46" s="22">
        <f t="shared" si="212"/>
        <v>-5000</v>
      </c>
      <c r="AF46" s="22">
        <f t="shared" si="212"/>
        <v>-5000</v>
      </c>
      <c r="AG46" s="22">
        <f t="shared" si="212"/>
        <v>-5000</v>
      </c>
      <c r="AH46" s="22">
        <f t="shared" si="212"/>
        <v>-5000</v>
      </c>
      <c r="AI46" s="22">
        <f t="shared" si="212"/>
        <v>-5000</v>
      </c>
      <c r="AJ46" s="22">
        <f t="shared" si="212"/>
        <v>-5000</v>
      </c>
      <c r="AK46" s="22">
        <f t="shared" si="212"/>
        <v>-5000</v>
      </c>
      <c r="AL46" s="22">
        <f t="shared" si="212"/>
        <v>-5000</v>
      </c>
      <c r="AM46" s="22">
        <f t="shared" si="212"/>
        <v>-5000</v>
      </c>
      <c r="AN46" s="22">
        <f t="shared" si="212"/>
        <v>-5000</v>
      </c>
      <c r="AO46" s="22">
        <f t="shared" si="212"/>
        <v>-5000</v>
      </c>
      <c r="AP46" s="22">
        <f t="shared" si="212"/>
        <v>-5000</v>
      </c>
      <c r="AQ46" s="22">
        <f t="shared" si="212"/>
        <v>-5000</v>
      </c>
      <c r="AR46" s="22">
        <f t="shared" si="212"/>
        <v>-5000</v>
      </c>
      <c r="AS46" s="22">
        <f t="shared" si="212"/>
        <v>-5000</v>
      </c>
      <c r="AT46" s="22">
        <f t="shared" si="212"/>
        <v>-5000</v>
      </c>
      <c r="AU46" s="22">
        <f t="shared" si="212"/>
        <v>-5000</v>
      </c>
      <c r="AV46" s="22">
        <f t="shared" si="212"/>
        <v>-5000</v>
      </c>
      <c r="AW46" s="22">
        <f t="shared" si="212"/>
        <v>-5000</v>
      </c>
      <c r="AX46" s="22">
        <f t="shared" si="212"/>
        <v>-5000</v>
      </c>
      <c r="AY46" s="22">
        <f>-$F$1</f>
        <v>-5000</v>
      </c>
      <c r="AZ46" s="22">
        <f t="shared" si="212"/>
        <v>-5000</v>
      </c>
      <c r="BA46" s="22">
        <f t="shared" si="212"/>
        <v>-5000</v>
      </c>
      <c r="BB46" s="22">
        <f t="shared" si="212"/>
        <v>-5000</v>
      </c>
      <c r="BC46" s="22">
        <f t="shared" si="212"/>
        <v>-5000</v>
      </c>
      <c r="BD46" s="22">
        <f t="shared" si="212"/>
        <v>-5000</v>
      </c>
      <c r="BE46" s="22">
        <f t="shared" si="212"/>
        <v>-5000</v>
      </c>
      <c r="BF46" s="22">
        <f t="shared" si="212"/>
        <v>-5000</v>
      </c>
      <c r="BG46" s="22">
        <f t="shared" si="212"/>
        <v>-5000</v>
      </c>
      <c r="BH46" s="22">
        <f>-$F$1</f>
        <v>-5000</v>
      </c>
      <c r="BI46" s="22">
        <f t="shared" si="212"/>
        <v>-5000</v>
      </c>
      <c r="BJ46" s="22">
        <f t="shared" si="212"/>
        <v>-5000</v>
      </c>
      <c r="BK46" s="22">
        <f t="shared" si="212"/>
        <v>-5000</v>
      </c>
      <c r="BL46" s="22">
        <f t="shared" si="212"/>
        <v>-5000</v>
      </c>
      <c r="BM46" s="22">
        <f t="shared" si="212"/>
        <v>-5000</v>
      </c>
      <c r="BN46" s="22">
        <f t="shared" si="212"/>
        <v>-5000</v>
      </c>
      <c r="BO46" s="22">
        <f>-$F$1</f>
        <v>-5000</v>
      </c>
      <c r="BP46" s="22">
        <f t="shared" si="212"/>
        <v>-5000</v>
      </c>
      <c r="BQ46" s="22">
        <f t="shared" ref="BQ46:BW46" si="213">-$F$1</f>
        <v>-5000</v>
      </c>
      <c r="BR46" s="22">
        <f t="shared" si="213"/>
        <v>-5000</v>
      </c>
      <c r="BS46" s="22">
        <f t="shared" si="213"/>
        <v>-5000</v>
      </c>
      <c r="BT46" s="22">
        <f t="shared" si="213"/>
        <v>-5000</v>
      </c>
      <c r="BU46" s="22">
        <f t="shared" si="213"/>
        <v>-5000</v>
      </c>
      <c r="BV46" s="22">
        <f t="shared" si="213"/>
        <v>-5000</v>
      </c>
      <c r="BW46" s="22">
        <f t="shared" si="213"/>
        <v>-5000</v>
      </c>
      <c r="BX46" s="22">
        <f>-$F$1</f>
        <v>-5000</v>
      </c>
      <c r="BY46" s="22">
        <f t="shared" ref="BY46:CD46" si="214">-$F$1</f>
        <v>-5000</v>
      </c>
      <c r="BZ46" s="22">
        <f t="shared" si="214"/>
        <v>-5000</v>
      </c>
      <c r="CA46" s="22">
        <f t="shared" si="214"/>
        <v>-5000</v>
      </c>
      <c r="CB46" s="22">
        <f t="shared" si="214"/>
        <v>-5000</v>
      </c>
      <c r="CC46" s="22">
        <f t="shared" si="214"/>
        <v>-5000</v>
      </c>
      <c r="CD46" s="22">
        <f t="shared" si="214"/>
        <v>-5000</v>
      </c>
      <c r="CE46" s="22">
        <f>-$F$1</f>
        <v>-5000</v>
      </c>
      <c r="CF46" s="22">
        <f t="shared" ref="CF46:CS46" si="215">-$F$1</f>
        <v>-5000</v>
      </c>
      <c r="CG46" s="22">
        <f t="shared" si="215"/>
        <v>-5000</v>
      </c>
      <c r="CH46" s="22">
        <f t="shared" si="215"/>
        <v>-5000</v>
      </c>
      <c r="CI46" s="22">
        <f t="shared" si="215"/>
        <v>-5000</v>
      </c>
      <c r="CJ46" s="22">
        <f t="shared" si="215"/>
        <v>-5000</v>
      </c>
      <c r="CK46" s="22">
        <f t="shared" si="215"/>
        <v>-5000</v>
      </c>
      <c r="CL46" s="22">
        <f t="shared" si="215"/>
        <v>-5000</v>
      </c>
      <c r="CM46" s="22">
        <f t="shared" si="215"/>
        <v>-5000</v>
      </c>
      <c r="CN46" s="22">
        <f t="shared" si="215"/>
        <v>-5000</v>
      </c>
      <c r="CO46" s="22">
        <f t="shared" si="215"/>
        <v>-5000</v>
      </c>
      <c r="CP46" s="22">
        <f t="shared" si="215"/>
        <v>-5000</v>
      </c>
      <c r="CQ46" s="22">
        <f t="shared" si="215"/>
        <v>-5000</v>
      </c>
      <c r="CR46" s="22">
        <f t="shared" si="215"/>
        <v>-5000</v>
      </c>
      <c r="CS46" s="22">
        <f t="shared" si="215"/>
        <v>-5000</v>
      </c>
      <c r="CT46" s="22">
        <f>-$F$1</f>
        <v>-5000</v>
      </c>
      <c r="CU46" s="22">
        <f t="shared" ref="CU46:CW46" si="216">-$F$1</f>
        <v>-5000</v>
      </c>
      <c r="CV46" s="22">
        <f t="shared" si="216"/>
        <v>-5000</v>
      </c>
      <c r="CW46" s="22">
        <f t="shared" si="216"/>
        <v>-5000</v>
      </c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</row>
    <row r="47" spans="1:1001" x14ac:dyDescent="0.25">
      <c r="A47" s="18">
        <f t="shared" ref="A47:A85" si="217">+A46+1</f>
        <v>2</v>
      </c>
      <c r="B47" s="22">
        <f ca="1">IF(-$F$1*(1+$H$1)^$A5&gt;B5,B5,-$F$1*(1+$H$1)^$A5)</f>
        <v>-5304.5</v>
      </c>
      <c r="C47" s="22">
        <f t="shared" ref="C47:BN48" ca="1" si="218">IF(-$F$1*(1+$H$1)^$A5&gt;C5,C5,-$F$1*(1+$H$1)^$A5)</f>
        <v>-5304.5</v>
      </c>
      <c r="D47" s="22">
        <f t="shared" ca="1" si="218"/>
        <v>-5304.5</v>
      </c>
      <c r="E47" s="22">
        <f t="shared" ca="1" si="218"/>
        <v>-5304.5</v>
      </c>
      <c r="F47" s="22">
        <f t="shared" ca="1" si="218"/>
        <v>-5304.5</v>
      </c>
      <c r="G47" s="22">
        <f t="shared" ca="1" si="218"/>
        <v>-5304.5</v>
      </c>
      <c r="H47" s="22">
        <f t="shared" ca="1" si="218"/>
        <v>-5304.5</v>
      </c>
      <c r="I47" s="22">
        <f t="shared" ca="1" si="218"/>
        <v>-5304.5</v>
      </c>
      <c r="J47" s="22">
        <f t="shared" ca="1" si="218"/>
        <v>-5304.5</v>
      </c>
      <c r="K47" s="22">
        <f t="shared" ca="1" si="218"/>
        <v>-5304.5</v>
      </c>
      <c r="L47" s="22">
        <f t="shared" ca="1" si="218"/>
        <v>-5304.5</v>
      </c>
      <c r="M47" s="22">
        <f t="shared" ca="1" si="218"/>
        <v>-5304.5</v>
      </c>
      <c r="N47" s="22">
        <f t="shared" ca="1" si="218"/>
        <v>-5304.5</v>
      </c>
      <c r="O47" s="22">
        <f t="shared" ca="1" si="218"/>
        <v>-5304.5</v>
      </c>
      <c r="P47" s="22">
        <f t="shared" ca="1" si="218"/>
        <v>-5304.5</v>
      </c>
      <c r="Q47" s="22">
        <f t="shared" ca="1" si="218"/>
        <v>-5304.5</v>
      </c>
      <c r="R47" s="22">
        <f t="shared" ca="1" si="218"/>
        <v>-5304.5</v>
      </c>
      <c r="S47" s="22">
        <f t="shared" ca="1" si="218"/>
        <v>-5304.5</v>
      </c>
      <c r="T47" s="22">
        <f t="shared" ca="1" si="218"/>
        <v>-5304.5</v>
      </c>
      <c r="U47" s="22">
        <f t="shared" ca="1" si="218"/>
        <v>-5304.5</v>
      </c>
      <c r="V47" s="22">
        <f t="shared" ca="1" si="218"/>
        <v>-5304.5</v>
      </c>
      <c r="W47" s="22">
        <f t="shared" ca="1" si="218"/>
        <v>-5304.5</v>
      </c>
      <c r="X47" s="22">
        <f t="shared" ca="1" si="218"/>
        <v>-5304.5</v>
      </c>
      <c r="Y47" s="22">
        <f t="shared" ca="1" si="218"/>
        <v>-5304.5</v>
      </c>
      <c r="Z47" s="22">
        <f t="shared" ca="1" si="218"/>
        <v>-5304.5</v>
      </c>
      <c r="AA47" s="22">
        <f t="shared" ca="1" si="218"/>
        <v>-5304.5</v>
      </c>
      <c r="AB47" s="22">
        <f t="shared" ca="1" si="218"/>
        <v>-5304.5</v>
      </c>
      <c r="AC47" s="22">
        <f t="shared" ca="1" si="218"/>
        <v>-5304.5</v>
      </c>
      <c r="AD47" s="22">
        <f t="shared" ca="1" si="218"/>
        <v>-5304.5</v>
      </c>
      <c r="AE47" s="22">
        <f t="shared" ca="1" si="218"/>
        <v>-5304.5</v>
      </c>
      <c r="AF47" s="22">
        <f t="shared" ca="1" si="218"/>
        <v>-5304.5</v>
      </c>
      <c r="AG47" s="22">
        <f t="shared" ca="1" si="218"/>
        <v>-5304.5</v>
      </c>
      <c r="AH47" s="22">
        <f t="shared" ca="1" si="218"/>
        <v>-5304.5</v>
      </c>
      <c r="AI47" s="22">
        <f t="shared" ca="1" si="218"/>
        <v>-5304.5</v>
      </c>
      <c r="AJ47" s="22">
        <f t="shared" ca="1" si="218"/>
        <v>-5304.5</v>
      </c>
      <c r="AK47" s="22">
        <f t="shared" ca="1" si="218"/>
        <v>-5304.5</v>
      </c>
      <c r="AL47" s="22">
        <f t="shared" ca="1" si="218"/>
        <v>-5304.5</v>
      </c>
      <c r="AM47" s="22">
        <f t="shared" ca="1" si="218"/>
        <v>-5304.5</v>
      </c>
      <c r="AN47" s="22">
        <f t="shared" ca="1" si="218"/>
        <v>-5304.5</v>
      </c>
      <c r="AO47" s="22">
        <f t="shared" ca="1" si="218"/>
        <v>-5304.5</v>
      </c>
      <c r="AP47" s="22">
        <f t="shared" ca="1" si="218"/>
        <v>-5304.5</v>
      </c>
      <c r="AQ47" s="22">
        <f t="shared" ca="1" si="218"/>
        <v>-5304.5</v>
      </c>
      <c r="AR47" s="22">
        <f t="shared" ca="1" si="218"/>
        <v>-5304.5</v>
      </c>
      <c r="AS47" s="22">
        <f t="shared" ca="1" si="218"/>
        <v>-5304.5</v>
      </c>
      <c r="AT47" s="22">
        <f t="shared" ca="1" si="218"/>
        <v>-5304.5</v>
      </c>
      <c r="AU47" s="22">
        <f t="shared" ca="1" si="218"/>
        <v>-5304.5</v>
      </c>
      <c r="AV47" s="22">
        <f t="shared" ca="1" si="218"/>
        <v>-5304.5</v>
      </c>
      <c r="AW47" s="22">
        <f t="shared" ca="1" si="218"/>
        <v>-5304.5</v>
      </c>
      <c r="AX47" s="22">
        <f t="shared" ca="1" si="218"/>
        <v>-5304.5</v>
      </c>
      <c r="AY47" s="22">
        <f t="shared" ca="1" si="218"/>
        <v>-5304.5</v>
      </c>
      <c r="AZ47" s="22">
        <f t="shared" ca="1" si="218"/>
        <v>-5304.5</v>
      </c>
      <c r="BA47" s="22">
        <f t="shared" ca="1" si="218"/>
        <v>-5304.5</v>
      </c>
      <c r="BB47" s="22">
        <f t="shared" ca="1" si="218"/>
        <v>-5304.5</v>
      </c>
      <c r="BC47" s="22">
        <f t="shared" ca="1" si="218"/>
        <v>-5304.5</v>
      </c>
      <c r="BD47" s="22">
        <f t="shared" ca="1" si="218"/>
        <v>-5304.5</v>
      </c>
      <c r="BE47" s="22">
        <f t="shared" ca="1" si="218"/>
        <v>-5304.5</v>
      </c>
      <c r="BF47" s="22">
        <f t="shared" ca="1" si="218"/>
        <v>-5304.5</v>
      </c>
      <c r="BG47" s="22">
        <f t="shared" ca="1" si="218"/>
        <v>-5304.5</v>
      </c>
      <c r="BH47" s="22">
        <f t="shared" ca="1" si="218"/>
        <v>-5304.5</v>
      </c>
      <c r="BI47" s="22">
        <f t="shared" ca="1" si="218"/>
        <v>-5304.5</v>
      </c>
      <c r="BJ47" s="22">
        <f t="shared" ca="1" si="218"/>
        <v>-5304.5</v>
      </c>
      <c r="BK47" s="22">
        <f t="shared" ca="1" si="218"/>
        <v>-5304.5</v>
      </c>
      <c r="BL47" s="22">
        <f t="shared" ca="1" si="218"/>
        <v>-5304.5</v>
      </c>
      <c r="BM47" s="22">
        <f t="shared" ca="1" si="218"/>
        <v>-5304.5</v>
      </c>
      <c r="BN47" s="22">
        <f t="shared" ca="1" si="218"/>
        <v>-5304.5</v>
      </c>
      <c r="BO47" s="22">
        <f t="shared" ref="BO47:CW51" ca="1" si="219">IF(-$F$1*(1+$H$1)^$A5&gt;BO5,BO5,-$F$1*(1+$H$1)^$A5)</f>
        <v>-5304.5</v>
      </c>
      <c r="BP47" s="22">
        <f t="shared" ca="1" si="219"/>
        <v>-5304.5</v>
      </c>
      <c r="BQ47" s="22">
        <f t="shared" ca="1" si="219"/>
        <v>-5304.5</v>
      </c>
      <c r="BR47" s="22">
        <f t="shared" ca="1" si="219"/>
        <v>-5304.5</v>
      </c>
      <c r="BS47" s="22">
        <f t="shared" ca="1" si="219"/>
        <v>-5304.5</v>
      </c>
      <c r="BT47" s="22">
        <f t="shared" ca="1" si="219"/>
        <v>-5304.5</v>
      </c>
      <c r="BU47" s="22">
        <f t="shared" ca="1" si="219"/>
        <v>-5304.5</v>
      </c>
      <c r="BV47" s="22">
        <f t="shared" ca="1" si="219"/>
        <v>-5304.5</v>
      </c>
      <c r="BW47" s="22">
        <f t="shared" ca="1" si="219"/>
        <v>-5304.5</v>
      </c>
      <c r="BX47" s="22">
        <f t="shared" ca="1" si="219"/>
        <v>-5304.5</v>
      </c>
      <c r="BY47" s="22">
        <f t="shared" ca="1" si="219"/>
        <v>-5304.5</v>
      </c>
      <c r="BZ47" s="22">
        <f t="shared" ca="1" si="219"/>
        <v>-5304.5</v>
      </c>
      <c r="CA47" s="22">
        <f t="shared" ca="1" si="219"/>
        <v>-5304.5</v>
      </c>
      <c r="CB47" s="22">
        <f t="shared" ca="1" si="219"/>
        <v>-5304.5</v>
      </c>
      <c r="CC47" s="22">
        <f t="shared" ca="1" si="219"/>
        <v>-5304.5</v>
      </c>
      <c r="CD47" s="22">
        <f t="shared" ca="1" si="219"/>
        <v>-5304.5</v>
      </c>
      <c r="CE47" s="22">
        <f t="shared" ca="1" si="219"/>
        <v>-5304.5</v>
      </c>
      <c r="CF47" s="22">
        <f t="shared" ca="1" si="219"/>
        <v>-5304.5</v>
      </c>
      <c r="CG47" s="22">
        <f t="shared" ca="1" si="219"/>
        <v>-5304.5</v>
      </c>
      <c r="CH47" s="22">
        <f t="shared" ca="1" si="219"/>
        <v>-5304.5</v>
      </c>
      <c r="CI47" s="22">
        <f t="shared" ca="1" si="219"/>
        <v>-5304.5</v>
      </c>
      <c r="CJ47" s="22">
        <f t="shared" ca="1" si="219"/>
        <v>-5304.5</v>
      </c>
      <c r="CK47" s="22">
        <f t="shared" ca="1" si="219"/>
        <v>-5304.5</v>
      </c>
      <c r="CL47" s="22">
        <f t="shared" ca="1" si="219"/>
        <v>-5304.5</v>
      </c>
      <c r="CM47" s="22">
        <f t="shared" ca="1" si="219"/>
        <v>-5304.5</v>
      </c>
      <c r="CN47" s="22">
        <f t="shared" ca="1" si="219"/>
        <v>-5304.5</v>
      </c>
      <c r="CO47" s="22">
        <f t="shared" ca="1" si="219"/>
        <v>-5304.5</v>
      </c>
      <c r="CP47" s="22">
        <f t="shared" ca="1" si="219"/>
        <v>-5304.5</v>
      </c>
      <c r="CQ47" s="22">
        <f t="shared" ca="1" si="219"/>
        <v>-5304.5</v>
      </c>
      <c r="CR47" s="22">
        <f t="shared" ca="1" si="219"/>
        <v>-5304.5</v>
      </c>
      <c r="CS47" s="22">
        <f t="shared" ca="1" si="219"/>
        <v>-5304.5</v>
      </c>
      <c r="CT47" s="22">
        <f t="shared" ca="1" si="219"/>
        <v>-5304.5</v>
      </c>
      <c r="CU47" s="22">
        <f t="shared" ca="1" si="219"/>
        <v>-5304.5</v>
      </c>
      <c r="CV47" s="22">
        <f t="shared" ca="1" si="219"/>
        <v>-5304.5</v>
      </c>
      <c r="CW47" s="22">
        <f t="shared" ca="1" si="219"/>
        <v>-5304.5</v>
      </c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</row>
    <row r="48" spans="1:1001" x14ac:dyDescent="0.25">
      <c r="A48" s="18">
        <f t="shared" si="217"/>
        <v>3</v>
      </c>
      <c r="B48" s="22">
        <f t="shared" ref="B48:Q84" ca="1" si="220">IF(-$F$1*(1+$H$1)^$A6&gt;B6,B6,-$F$1*(1+$H$1)^$A6)</f>
        <v>-5463.6350000000002</v>
      </c>
      <c r="C48" s="22">
        <f t="shared" ca="1" si="220"/>
        <v>-5463.6350000000002</v>
      </c>
      <c r="D48" s="22">
        <f t="shared" ca="1" si="220"/>
        <v>-5463.6350000000002</v>
      </c>
      <c r="E48" s="22">
        <f t="shared" ca="1" si="220"/>
        <v>-5463.6350000000002</v>
      </c>
      <c r="F48" s="22">
        <f t="shared" ca="1" si="220"/>
        <v>-5463.6350000000002</v>
      </c>
      <c r="G48" s="22">
        <f t="shared" ca="1" si="220"/>
        <v>-5463.6350000000002</v>
      </c>
      <c r="H48" s="22">
        <f t="shared" ca="1" si="220"/>
        <v>-5463.6350000000002</v>
      </c>
      <c r="I48" s="22">
        <f t="shared" ca="1" si="220"/>
        <v>-5463.6350000000002</v>
      </c>
      <c r="J48" s="22">
        <f t="shared" ca="1" si="220"/>
        <v>-5463.6350000000002</v>
      </c>
      <c r="K48" s="22">
        <f t="shared" ca="1" si="220"/>
        <v>-5463.6350000000002</v>
      </c>
      <c r="L48" s="22">
        <f t="shared" ca="1" si="220"/>
        <v>-5463.6350000000002</v>
      </c>
      <c r="M48" s="22">
        <f t="shared" ca="1" si="220"/>
        <v>-5463.6350000000002</v>
      </c>
      <c r="N48" s="22">
        <f t="shared" ca="1" si="220"/>
        <v>-5463.6350000000002</v>
      </c>
      <c r="O48" s="22">
        <f t="shared" ca="1" si="220"/>
        <v>-5463.6350000000002</v>
      </c>
      <c r="P48" s="22">
        <f t="shared" ca="1" si="220"/>
        <v>-5463.6350000000002</v>
      </c>
      <c r="Q48" s="22">
        <f t="shared" ca="1" si="220"/>
        <v>-5463.6350000000002</v>
      </c>
      <c r="R48" s="22">
        <f t="shared" ca="1" si="218"/>
        <v>-5463.6350000000002</v>
      </c>
      <c r="S48" s="22">
        <f t="shared" ca="1" si="218"/>
        <v>-5463.6350000000002</v>
      </c>
      <c r="T48" s="22">
        <f t="shared" ca="1" si="218"/>
        <v>-5463.6350000000002</v>
      </c>
      <c r="U48" s="22">
        <f t="shared" ca="1" si="218"/>
        <v>-5463.6350000000002</v>
      </c>
      <c r="V48" s="22">
        <f t="shared" ca="1" si="218"/>
        <v>-5463.6350000000002</v>
      </c>
      <c r="W48" s="22">
        <f t="shared" ca="1" si="218"/>
        <v>-5463.6350000000002</v>
      </c>
      <c r="X48" s="22">
        <f t="shared" ca="1" si="218"/>
        <v>-5463.6350000000002</v>
      </c>
      <c r="Y48" s="22">
        <f t="shared" ca="1" si="218"/>
        <v>-5463.6350000000002</v>
      </c>
      <c r="Z48" s="22">
        <f t="shared" ca="1" si="218"/>
        <v>-5463.6350000000002</v>
      </c>
      <c r="AA48" s="22">
        <f t="shared" ca="1" si="218"/>
        <v>-5463.6350000000002</v>
      </c>
      <c r="AB48" s="22">
        <f t="shared" ca="1" si="218"/>
        <v>-5463.6350000000002</v>
      </c>
      <c r="AC48" s="22">
        <f t="shared" ca="1" si="218"/>
        <v>-5463.6350000000002</v>
      </c>
      <c r="AD48" s="22">
        <f t="shared" ca="1" si="218"/>
        <v>-5463.6350000000002</v>
      </c>
      <c r="AE48" s="22">
        <f t="shared" ca="1" si="218"/>
        <v>-5463.6350000000002</v>
      </c>
      <c r="AF48" s="22">
        <f t="shared" ca="1" si="218"/>
        <v>-5463.6350000000002</v>
      </c>
      <c r="AG48" s="22">
        <f t="shared" ca="1" si="218"/>
        <v>-5463.6350000000002</v>
      </c>
      <c r="AH48" s="22">
        <f t="shared" ca="1" si="218"/>
        <v>-5463.6350000000002</v>
      </c>
      <c r="AI48" s="22">
        <f t="shared" ca="1" si="218"/>
        <v>-5463.6350000000002</v>
      </c>
      <c r="AJ48" s="22">
        <f t="shared" ca="1" si="218"/>
        <v>-5463.6350000000002</v>
      </c>
      <c r="AK48" s="22">
        <f t="shared" ca="1" si="218"/>
        <v>-5463.6350000000002</v>
      </c>
      <c r="AL48" s="22">
        <f t="shared" ca="1" si="218"/>
        <v>-5463.6350000000002</v>
      </c>
      <c r="AM48" s="22">
        <f t="shared" ca="1" si="218"/>
        <v>-5463.6350000000002</v>
      </c>
      <c r="AN48" s="22">
        <f t="shared" ca="1" si="218"/>
        <v>-5463.6350000000002</v>
      </c>
      <c r="AO48" s="22">
        <f t="shared" ca="1" si="218"/>
        <v>-5463.6350000000002</v>
      </c>
      <c r="AP48" s="22">
        <f t="shared" ca="1" si="218"/>
        <v>-5463.6350000000002</v>
      </c>
      <c r="AQ48" s="22">
        <f t="shared" ca="1" si="218"/>
        <v>-5463.6350000000002</v>
      </c>
      <c r="AR48" s="22">
        <f t="shared" ca="1" si="218"/>
        <v>-5463.6350000000002</v>
      </c>
      <c r="AS48" s="22">
        <f t="shared" ca="1" si="218"/>
        <v>-5463.6350000000002</v>
      </c>
      <c r="AT48" s="22">
        <f t="shared" ca="1" si="218"/>
        <v>-5463.6350000000002</v>
      </c>
      <c r="AU48" s="22">
        <f t="shared" ca="1" si="218"/>
        <v>-5463.6350000000002</v>
      </c>
      <c r="AV48" s="22">
        <f t="shared" ca="1" si="218"/>
        <v>-5463.6350000000002</v>
      </c>
      <c r="AW48" s="22">
        <f t="shared" ca="1" si="218"/>
        <v>-5463.6350000000002</v>
      </c>
      <c r="AX48" s="22">
        <f t="shared" ca="1" si="218"/>
        <v>-5463.6350000000002</v>
      </c>
      <c r="AY48" s="22">
        <f t="shared" ca="1" si="218"/>
        <v>-5463.6350000000002</v>
      </c>
      <c r="AZ48" s="22">
        <f t="shared" ca="1" si="218"/>
        <v>-5463.6350000000002</v>
      </c>
      <c r="BA48" s="22">
        <f t="shared" ca="1" si="218"/>
        <v>-5463.6350000000002</v>
      </c>
      <c r="BB48" s="22">
        <f t="shared" ca="1" si="218"/>
        <v>-5463.6350000000002</v>
      </c>
      <c r="BC48" s="22">
        <f t="shared" ca="1" si="218"/>
        <v>-5463.6350000000002</v>
      </c>
      <c r="BD48" s="22">
        <f t="shared" ca="1" si="218"/>
        <v>-5463.6350000000002</v>
      </c>
      <c r="BE48" s="22">
        <f t="shared" ca="1" si="218"/>
        <v>-5463.6350000000002</v>
      </c>
      <c r="BF48" s="22">
        <f t="shared" ca="1" si="218"/>
        <v>-5463.6350000000002</v>
      </c>
      <c r="BG48" s="22">
        <f t="shared" ca="1" si="218"/>
        <v>-5463.6350000000002</v>
      </c>
      <c r="BH48" s="22">
        <f t="shared" ca="1" si="218"/>
        <v>-5463.6350000000002</v>
      </c>
      <c r="BI48" s="22">
        <f t="shared" ca="1" si="218"/>
        <v>-5463.6350000000002</v>
      </c>
      <c r="BJ48" s="22">
        <f t="shared" ca="1" si="218"/>
        <v>-5463.6350000000002</v>
      </c>
      <c r="BK48" s="22">
        <f t="shared" ca="1" si="218"/>
        <v>-5463.6350000000002</v>
      </c>
      <c r="BL48" s="22">
        <f t="shared" ca="1" si="218"/>
        <v>-5463.6350000000002</v>
      </c>
      <c r="BM48" s="22">
        <f t="shared" ca="1" si="218"/>
        <v>-5463.6350000000002</v>
      </c>
      <c r="BN48" s="22">
        <f t="shared" ca="1" si="218"/>
        <v>-5463.6350000000002</v>
      </c>
      <c r="BO48" s="22">
        <f t="shared" ca="1" si="219"/>
        <v>-5463.6350000000002</v>
      </c>
      <c r="BP48" s="22">
        <f t="shared" ca="1" si="219"/>
        <v>-5463.6350000000002</v>
      </c>
      <c r="BQ48" s="22">
        <f t="shared" ca="1" si="219"/>
        <v>-5463.6350000000002</v>
      </c>
      <c r="BR48" s="22">
        <f t="shared" ca="1" si="219"/>
        <v>-5463.6350000000002</v>
      </c>
      <c r="BS48" s="22">
        <f t="shared" ca="1" si="219"/>
        <v>-5463.6350000000002</v>
      </c>
      <c r="BT48" s="22">
        <f t="shared" ca="1" si="219"/>
        <v>-5463.6350000000002</v>
      </c>
      <c r="BU48" s="22">
        <f t="shared" ca="1" si="219"/>
        <v>-5463.6350000000002</v>
      </c>
      <c r="BV48" s="22">
        <f t="shared" ca="1" si="219"/>
        <v>-5463.6350000000002</v>
      </c>
      <c r="BW48" s="22">
        <f t="shared" ca="1" si="219"/>
        <v>-5463.6350000000002</v>
      </c>
      <c r="BX48" s="22">
        <f t="shared" ca="1" si="219"/>
        <v>-5463.6350000000002</v>
      </c>
      <c r="BY48" s="22">
        <f t="shared" ca="1" si="219"/>
        <v>-5463.6350000000002</v>
      </c>
      <c r="BZ48" s="22">
        <f t="shared" ca="1" si="219"/>
        <v>-5463.6350000000002</v>
      </c>
      <c r="CA48" s="22">
        <f t="shared" ca="1" si="219"/>
        <v>-5463.6350000000002</v>
      </c>
      <c r="CB48" s="22">
        <f t="shared" ca="1" si="219"/>
        <v>-5463.6350000000002</v>
      </c>
      <c r="CC48" s="22">
        <f t="shared" ca="1" si="219"/>
        <v>-5463.6350000000002</v>
      </c>
      <c r="CD48" s="22">
        <f t="shared" ca="1" si="219"/>
        <v>-5463.6350000000002</v>
      </c>
      <c r="CE48" s="22">
        <f t="shared" ca="1" si="219"/>
        <v>-5463.6350000000002</v>
      </c>
      <c r="CF48" s="22">
        <f t="shared" ca="1" si="219"/>
        <v>-5463.6350000000002</v>
      </c>
      <c r="CG48" s="22">
        <f t="shared" ca="1" si="219"/>
        <v>-5463.6350000000002</v>
      </c>
      <c r="CH48" s="22">
        <f t="shared" ca="1" si="219"/>
        <v>-5463.6350000000002</v>
      </c>
      <c r="CI48" s="22">
        <f t="shared" ca="1" si="219"/>
        <v>-5463.6350000000002</v>
      </c>
      <c r="CJ48" s="22">
        <f t="shared" ca="1" si="219"/>
        <v>-5463.6350000000002</v>
      </c>
      <c r="CK48" s="22">
        <f t="shared" ca="1" si="219"/>
        <v>-5463.6350000000002</v>
      </c>
      <c r="CL48" s="22">
        <f t="shared" ca="1" si="219"/>
        <v>-5463.6350000000002</v>
      </c>
      <c r="CM48" s="22">
        <f t="shared" ca="1" si="219"/>
        <v>-5463.6350000000002</v>
      </c>
      <c r="CN48" s="22">
        <f t="shared" ca="1" si="219"/>
        <v>-5463.6350000000002</v>
      </c>
      <c r="CO48" s="22">
        <f t="shared" ca="1" si="219"/>
        <v>-5463.6350000000002</v>
      </c>
      <c r="CP48" s="22">
        <f t="shared" ca="1" si="219"/>
        <v>-5463.6350000000002</v>
      </c>
      <c r="CQ48" s="22">
        <f t="shared" ca="1" si="219"/>
        <v>-5463.6350000000002</v>
      </c>
      <c r="CR48" s="22">
        <f t="shared" ca="1" si="219"/>
        <v>-5463.6350000000002</v>
      </c>
      <c r="CS48" s="22">
        <f t="shared" ca="1" si="219"/>
        <v>-5463.6350000000002</v>
      </c>
      <c r="CT48" s="22">
        <f t="shared" ca="1" si="219"/>
        <v>-5463.6350000000002</v>
      </c>
      <c r="CU48" s="22">
        <f t="shared" ca="1" si="219"/>
        <v>-5463.6350000000002</v>
      </c>
      <c r="CV48" s="22">
        <f t="shared" ca="1" si="219"/>
        <v>-5463.6350000000002</v>
      </c>
      <c r="CW48" s="22">
        <f t="shared" ca="1" si="219"/>
        <v>-5463.6350000000002</v>
      </c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  <c r="VU48" s="22"/>
      <c r="VV48" s="22"/>
      <c r="VW48" s="22"/>
      <c r="VX48" s="22"/>
      <c r="VY48" s="22"/>
      <c r="VZ48" s="22"/>
      <c r="WA48" s="22"/>
      <c r="WB48" s="22"/>
      <c r="WC48" s="22"/>
      <c r="WD48" s="22"/>
      <c r="WE48" s="22"/>
      <c r="WF48" s="22"/>
      <c r="WG48" s="22"/>
      <c r="WH48" s="22"/>
      <c r="WI48" s="22"/>
      <c r="WJ48" s="22"/>
      <c r="WK48" s="22"/>
      <c r="WL48" s="22"/>
      <c r="WM48" s="22"/>
      <c r="WN48" s="22"/>
      <c r="WO48" s="22"/>
      <c r="WP48" s="22"/>
      <c r="WQ48" s="22"/>
      <c r="WR48" s="22"/>
      <c r="WS48" s="22"/>
      <c r="WT48" s="22"/>
      <c r="WU48" s="22"/>
      <c r="WV48" s="22"/>
      <c r="WW48" s="22"/>
      <c r="WX48" s="22"/>
      <c r="WY48" s="22"/>
      <c r="WZ48" s="22"/>
      <c r="XA48" s="22"/>
      <c r="XB48" s="22"/>
      <c r="XC48" s="22"/>
      <c r="XD48" s="22"/>
      <c r="XE48" s="22"/>
      <c r="XF48" s="22"/>
      <c r="XG48" s="22"/>
      <c r="XH48" s="22"/>
      <c r="XI48" s="22"/>
      <c r="XJ48" s="22"/>
      <c r="XK48" s="22"/>
      <c r="XL48" s="22"/>
      <c r="XM48" s="22"/>
      <c r="XN48" s="22"/>
      <c r="XO48" s="22"/>
      <c r="XP48" s="22"/>
      <c r="XQ48" s="22"/>
      <c r="XR48" s="22"/>
      <c r="XS48" s="22"/>
      <c r="XT48" s="22"/>
      <c r="XU48" s="22"/>
      <c r="XV48" s="22"/>
      <c r="XW48" s="22"/>
      <c r="XX48" s="22"/>
      <c r="XY48" s="22"/>
      <c r="XZ48" s="22"/>
      <c r="YA48" s="22"/>
      <c r="YB48" s="22"/>
      <c r="YC48" s="22"/>
      <c r="YD48" s="22"/>
      <c r="YE48" s="22"/>
      <c r="YF48" s="22"/>
      <c r="YG48" s="22"/>
      <c r="YH48" s="22"/>
      <c r="YI48" s="22"/>
      <c r="YJ48" s="22"/>
      <c r="YK48" s="22"/>
      <c r="YL48" s="22"/>
      <c r="YM48" s="22"/>
      <c r="YN48" s="22"/>
      <c r="YO48" s="22"/>
      <c r="YP48" s="22"/>
      <c r="YQ48" s="22"/>
      <c r="YR48" s="22"/>
      <c r="YS48" s="22"/>
      <c r="YT48" s="22"/>
      <c r="YU48" s="22"/>
      <c r="YV48" s="22"/>
      <c r="YW48" s="22"/>
      <c r="YX48" s="22"/>
      <c r="YY48" s="22"/>
      <c r="YZ48" s="22"/>
      <c r="ZA48" s="22"/>
      <c r="ZB48" s="22"/>
      <c r="ZC48" s="22"/>
      <c r="ZD48" s="22"/>
      <c r="ZE48" s="22"/>
      <c r="ZF48" s="22"/>
      <c r="ZG48" s="22"/>
      <c r="ZH48" s="22"/>
      <c r="ZI48" s="22"/>
      <c r="ZJ48" s="22"/>
      <c r="ZK48" s="22"/>
      <c r="ZL48" s="22"/>
      <c r="ZM48" s="22"/>
      <c r="ZN48" s="22"/>
      <c r="ZO48" s="22"/>
      <c r="ZP48" s="22"/>
      <c r="ZQ48" s="22"/>
      <c r="ZR48" s="22"/>
      <c r="ZS48" s="22"/>
      <c r="ZT48" s="22"/>
      <c r="ZU48" s="22"/>
      <c r="ZV48" s="22"/>
      <c r="ZW48" s="22"/>
      <c r="ZX48" s="22"/>
      <c r="ZY48" s="22"/>
      <c r="ZZ48" s="22"/>
      <c r="AAA48" s="22"/>
      <c r="AAB48" s="22"/>
      <c r="AAC48" s="22"/>
      <c r="AAD48" s="22"/>
      <c r="AAE48" s="22"/>
      <c r="AAF48" s="22"/>
      <c r="AAG48" s="22"/>
      <c r="AAH48" s="22"/>
      <c r="AAI48" s="22"/>
      <c r="AAJ48" s="22"/>
      <c r="AAK48" s="22"/>
      <c r="AAL48" s="22"/>
      <c r="AAM48" s="22"/>
      <c r="AAN48" s="22"/>
      <c r="AAO48" s="22"/>
      <c r="AAP48" s="22"/>
      <c r="AAQ48" s="22"/>
      <c r="AAR48" s="22"/>
      <c r="AAS48" s="22"/>
      <c r="AAT48" s="22"/>
      <c r="AAU48" s="22"/>
      <c r="AAV48" s="22"/>
      <c r="AAW48" s="22"/>
      <c r="AAX48" s="22"/>
      <c r="AAY48" s="22"/>
      <c r="AAZ48" s="22"/>
      <c r="ABA48" s="22"/>
      <c r="ABB48" s="22"/>
      <c r="ABC48" s="22"/>
      <c r="ABD48" s="22"/>
      <c r="ABE48" s="22"/>
      <c r="ABF48" s="22"/>
      <c r="ABG48" s="22"/>
      <c r="ABH48" s="22"/>
      <c r="ABI48" s="22"/>
      <c r="ABJ48" s="22"/>
      <c r="ABK48" s="22"/>
      <c r="ABL48" s="22"/>
      <c r="ABM48" s="22"/>
      <c r="ABN48" s="22"/>
      <c r="ABO48" s="22"/>
      <c r="ABP48" s="22"/>
      <c r="ABQ48" s="22"/>
      <c r="ABR48" s="22"/>
      <c r="ABS48" s="22"/>
      <c r="ABT48" s="22"/>
      <c r="ABU48" s="22"/>
      <c r="ABV48" s="22"/>
      <c r="ABW48" s="22"/>
      <c r="ABX48" s="22"/>
      <c r="ABY48" s="22"/>
      <c r="ABZ48" s="22"/>
      <c r="ACA48" s="22"/>
      <c r="ACB48" s="22"/>
      <c r="ACC48" s="22"/>
      <c r="ACD48" s="22"/>
      <c r="ACE48" s="22"/>
      <c r="ACF48" s="22"/>
      <c r="ACG48" s="22"/>
      <c r="ACH48" s="22"/>
      <c r="ACI48" s="22"/>
      <c r="ACJ48" s="22"/>
      <c r="ACK48" s="22"/>
      <c r="ACL48" s="22"/>
      <c r="ACM48" s="22"/>
      <c r="ACN48" s="22"/>
      <c r="ACO48" s="22"/>
      <c r="ACP48" s="22"/>
      <c r="ACQ48" s="22"/>
      <c r="ACR48" s="22"/>
      <c r="ACS48" s="22"/>
      <c r="ACT48" s="22"/>
      <c r="ACU48" s="22"/>
      <c r="ACV48" s="22"/>
      <c r="ACW48" s="22"/>
      <c r="ACX48" s="22"/>
      <c r="ACY48" s="22"/>
      <c r="ACZ48" s="22"/>
      <c r="ADA48" s="22"/>
      <c r="ADB48" s="22"/>
      <c r="ADC48" s="22"/>
      <c r="ADD48" s="22"/>
      <c r="ADE48" s="22"/>
      <c r="ADF48" s="22"/>
      <c r="ADG48" s="22"/>
      <c r="ADH48" s="22"/>
      <c r="ADI48" s="22"/>
      <c r="ADJ48" s="22"/>
      <c r="ADK48" s="22"/>
      <c r="ADL48" s="22"/>
      <c r="ADM48" s="22"/>
      <c r="ADN48" s="22"/>
      <c r="ADO48" s="22"/>
      <c r="ADP48" s="22"/>
      <c r="ADQ48" s="22"/>
      <c r="ADR48" s="22"/>
      <c r="ADS48" s="22"/>
      <c r="ADT48" s="22"/>
      <c r="ADU48" s="22"/>
      <c r="ADV48" s="22"/>
      <c r="ADW48" s="22"/>
      <c r="ADX48" s="22"/>
      <c r="ADY48" s="22"/>
      <c r="ADZ48" s="22"/>
      <c r="AEA48" s="22"/>
      <c r="AEB48" s="22"/>
      <c r="AEC48" s="22"/>
      <c r="AED48" s="22"/>
      <c r="AEE48" s="22"/>
      <c r="AEF48" s="22"/>
      <c r="AEG48" s="22"/>
      <c r="AEH48" s="22"/>
      <c r="AEI48" s="22"/>
      <c r="AEJ48" s="22"/>
      <c r="AEK48" s="22"/>
      <c r="AEL48" s="22"/>
      <c r="AEM48" s="22"/>
      <c r="AEN48" s="22"/>
      <c r="AEO48" s="22"/>
      <c r="AEP48" s="22"/>
      <c r="AEQ48" s="22"/>
      <c r="AER48" s="22"/>
      <c r="AES48" s="22"/>
      <c r="AET48" s="22"/>
      <c r="AEU48" s="22"/>
      <c r="AEV48" s="22"/>
      <c r="AEW48" s="22"/>
      <c r="AEX48" s="22"/>
      <c r="AEY48" s="22"/>
      <c r="AEZ48" s="22"/>
      <c r="AFA48" s="22"/>
      <c r="AFB48" s="22"/>
      <c r="AFC48" s="22"/>
      <c r="AFD48" s="22"/>
      <c r="AFE48" s="22"/>
      <c r="AFF48" s="22"/>
      <c r="AFG48" s="22"/>
      <c r="AFH48" s="22"/>
      <c r="AFI48" s="22"/>
      <c r="AFJ48" s="22"/>
      <c r="AFK48" s="22"/>
      <c r="AFL48" s="22"/>
      <c r="AFM48" s="22"/>
      <c r="AFN48" s="22"/>
      <c r="AFO48" s="22"/>
      <c r="AFP48" s="22"/>
      <c r="AFQ48" s="22"/>
      <c r="AFR48" s="22"/>
      <c r="AFS48" s="22"/>
      <c r="AFT48" s="22"/>
      <c r="AFU48" s="22"/>
      <c r="AFV48" s="22"/>
      <c r="AFW48" s="22"/>
      <c r="AFX48" s="22"/>
      <c r="AFY48" s="22"/>
      <c r="AFZ48" s="22"/>
      <c r="AGA48" s="22"/>
      <c r="AGB48" s="22"/>
      <c r="AGC48" s="22"/>
      <c r="AGD48" s="22"/>
      <c r="AGE48" s="22"/>
      <c r="AGF48" s="22"/>
      <c r="AGG48" s="22"/>
      <c r="AGH48" s="22"/>
      <c r="AGI48" s="22"/>
      <c r="AGJ48" s="22"/>
      <c r="AGK48" s="22"/>
      <c r="AGL48" s="22"/>
      <c r="AGM48" s="22"/>
      <c r="AGN48" s="22"/>
      <c r="AGO48" s="22"/>
      <c r="AGP48" s="22"/>
      <c r="AGQ48" s="22"/>
      <c r="AGR48" s="22"/>
      <c r="AGS48" s="22"/>
      <c r="AGT48" s="22"/>
      <c r="AGU48" s="22"/>
      <c r="AGV48" s="22"/>
      <c r="AGW48" s="22"/>
      <c r="AGX48" s="22"/>
      <c r="AGY48" s="22"/>
      <c r="AGZ48" s="22"/>
      <c r="AHA48" s="22"/>
      <c r="AHB48" s="22"/>
      <c r="AHC48" s="22"/>
      <c r="AHD48" s="22"/>
      <c r="AHE48" s="22"/>
      <c r="AHF48" s="22"/>
      <c r="AHG48" s="22"/>
      <c r="AHH48" s="22"/>
      <c r="AHI48" s="22"/>
      <c r="AHJ48" s="22"/>
      <c r="AHK48" s="22"/>
      <c r="AHL48" s="22"/>
      <c r="AHM48" s="22"/>
      <c r="AHN48" s="22"/>
      <c r="AHO48" s="22"/>
      <c r="AHP48" s="22"/>
      <c r="AHQ48" s="22"/>
      <c r="AHR48" s="22"/>
      <c r="AHS48" s="22"/>
      <c r="AHT48" s="22"/>
      <c r="AHU48" s="22"/>
      <c r="AHV48" s="22"/>
      <c r="AHW48" s="22"/>
      <c r="AHX48" s="22"/>
      <c r="AHY48" s="22"/>
      <c r="AHZ48" s="22"/>
      <c r="AIA48" s="22"/>
      <c r="AIB48" s="22"/>
      <c r="AIC48" s="22"/>
      <c r="AID48" s="22"/>
      <c r="AIE48" s="22"/>
      <c r="AIF48" s="22"/>
      <c r="AIG48" s="22"/>
      <c r="AIH48" s="22"/>
      <c r="AII48" s="22"/>
      <c r="AIJ48" s="22"/>
      <c r="AIK48" s="22"/>
      <c r="AIL48" s="22"/>
      <c r="AIM48" s="22"/>
      <c r="AIN48" s="22"/>
      <c r="AIO48" s="22"/>
      <c r="AIP48" s="22"/>
      <c r="AIQ48" s="22"/>
      <c r="AIR48" s="22"/>
      <c r="AIS48" s="22"/>
      <c r="AIT48" s="22"/>
      <c r="AIU48" s="22"/>
      <c r="AIV48" s="22"/>
      <c r="AIW48" s="22"/>
      <c r="AIX48" s="22"/>
      <c r="AIY48" s="22"/>
      <c r="AIZ48" s="22"/>
      <c r="AJA48" s="22"/>
      <c r="AJB48" s="22"/>
      <c r="AJC48" s="22"/>
      <c r="AJD48" s="22"/>
      <c r="AJE48" s="22"/>
      <c r="AJF48" s="22"/>
      <c r="AJG48" s="22"/>
      <c r="AJH48" s="22"/>
      <c r="AJI48" s="22"/>
      <c r="AJJ48" s="22"/>
      <c r="AJK48" s="22"/>
      <c r="AJL48" s="22"/>
      <c r="AJM48" s="22"/>
      <c r="AJN48" s="22"/>
      <c r="AJO48" s="22"/>
      <c r="AJP48" s="22"/>
      <c r="AJQ48" s="22"/>
      <c r="AJR48" s="22"/>
      <c r="AJS48" s="22"/>
      <c r="AJT48" s="22"/>
      <c r="AJU48" s="22"/>
      <c r="AJV48" s="22"/>
      <c r="AJW48" s="22"/>
      <c r="AJX48" s="22"/>
      <c r="AJY48" s="22"/>
      <c r="AJZ48" s="22"/>
      <c r="AKA48" s="22"/>
      <c r="AKB48" s="22"/>
      <c r="AKC48" s="22"/>
      <c r="AKD48" s="22"/>
      <c r="AKE48" s="22"/>
      <c r="AKF48" s="22"/>
      <c r="AKG48" s="22"/>
      <c r="AKH48" s="22"/>
      <c r="AKI48" s="22"/>
      <c r="AKJ48" s="22"/>
      <c r="AKK48" s="22"/>
      <c r="AKL48" s="22"/>
      <c r="AKM48" s="22"/>
      <c r="AKN48" s="22"/>
      <c r="AKO48" s="22"/>
      <c r="AKP48" s="22"/>
      <c r="AKQ48" s="22"/>
      <c r="AKR48" s="22"/>
      <c r="AKS48" s="22"/>
      <c r="AKT48" s="22"/>
      <c r="AKU48" s="22"/>
      <c r="AKV48" s="22"/>
      <c r="AKW48" s="22"/>
      <c r="AKX48" s="22"/>
      <c r="AKY48" s="22"/>
      <c r="AKZ48" s="22"/>
      <c r="ALA48" s="22"/>
      <c r="ALB48" s="22"/>
      <c r="ALC48" s="22"/>
      <c r="ALD48" s="22"/>
      <c r="ALE48" s="22"/>
      <c r="ALF48" s="22"/>
      <c r="ALG48" s="22"/>
      <c r="ALH48" s="22"/>
      <c r="ALI48" s="22"/>
      <c r="ALJ48" s="22"/>
      <c r="ALK48" s="22"/>
      <c r="ALL48" s="22"/>
      <c r="ALM48" s="22"/>
    </row>
    <row r="49" spans="1:1001" x14ac:dyDescent="0.25">
      <c r="A49" s="18">
        <f t="shared" si="217"/>
        <v>4</v>
      </c>
      <c r="B49" s="22">
        <f t="shared" ca="1" si="220"/>
        <v>-5627.5440499999995</v>
      </c>
      <c r="C49" s="22">
        <f t="shared" ref="C49:BN52" ca="1" si="221">IF(-$F$1*(1+$H$1)^$A7&gt;C7,C7,-$F$1*(1+$H$1)^$A7)</f>
        <v>-5627.5440499999995</v>
      </c>
      <c r="D49" s="22">
        <f t="shared" ca="1" si="221"/>
        <v>-5627.5440499999995</v>
      </c>
      <c r="E49" s="22">
        <f t="shared" ca="1" si="221"/>
        <v>-5627.5440499999995</v>
      </c>
      <c r="F49" s="22">
        <f t="shared" ca="1" si="221"/>
        <v>-5627.5440499999995</v>
      </c>
      <c r="G49" s="22">
        <f t="shared" ca="1" si="221"/>
        <v>-5627.5440499999995</v>
      </c>
      <c r="H49" s="22">
        <f t="shared" ca="1" si="221"/>
        <v>-5627.5440499999995</v>
      </c>
      <c r="I49" s="22">
        <f t="shared" ca="1" si="221"/>
        <v>-5627.5440499999995</v>
      </c>
      <c r="J49" s="22">
        <f t="shared" ca="1" si="221"/>
        <v>-5627.5440499999995</v>
      </c>
      <c r="K49" s="22">
        <f t="shared" ca="1" si="221"/>
        <v>-5627.5440499999995</v>
      </c>
      <c r="L49" s="22">
        <f t="shared" ca="1" si="221"/>
        <v>-5627.5440499999995</v>
      </c>
      <c r="M49" s="22">
        <f t="shared" ca="1" si="221"/>
        <v>-5627.5440499999995</v>
      </c>
      <c r="N49" s="22">
        <f t="shared" ca="1" si="221"/>
        <v>-5627.5440499999995</v>
      </c>
      <c r="O49" s="22">
        <f t="shared" ca="1" si="221"/>
        <v>-5627.5440499999995</v>
      </c>
      <c r="P49" s="22">
        <f t="shared" ca="1" si="221"/>
        <v>-5627.5440499999995</v>
      </c>
      <c r="Q49" s="22">
        <f t="shared" ca="1" si="221"/>
        <v>-5627.5440499999995</v>
      </c>
      <c r="R49" s="22">
        <f t="shared" ca="1" si="221"/>
        <v>-5627.5440499999995</v>
      </c>
      <c r="S49" s="22">
        <f t="shared" ca="1" si="221"/>
        <v>-5627.5440499999995</v>
      </c>
      <c r="T49" s="22">
        <f t="shared" ca="1" si="221"/>
        <v>-5627.5440499999995</v>
      </c>
      <c r="U49" s="22">
        <f t="shared" ca="1" si="221"/>
        <v>-5627.5440499999995</v>
      </c>
      <c r="V49" s="22">
        <f t="shared" ca="1" si="221"/>
        <v>-5627.5440499999995</v>
      </c>
      <c r="W49" s="22">
        <f t="shared" ca="1" si="221"/>
        <v>-5627.5440499999995</v>
      </c>
      <c r="X49" s="22">
        <f t="shared" ca="1" si="221"/>
        <v>-5627.5440499999995</v>
      </c>
      <c r="Y49" s="22">
        <f t="shared" ca="1" si="221"/>
        <v>-5627.5440499999995</v>
      </c>
      <c r="Z49" s="22">
        <f t="shared" ca="1" si="221"/>
        <v>-5627.5440499999995</v>
      </c>
      <c r="AA49" s="22">
        <f t="shared" ca="1" si="221"/>
        <v>-5627.5440499999995</v>
      </c>
      <c r="AB49" s="22">
        <f t="shared" ca="1" si="221"/>
        <v>-5627.5440499999995</v>
      </c>
      <c r="AC49" s="22">
        <f t="shared" ca="1" si="221"/>
        <v>-5627.5440499999995</v>
      </c>
      <c r="AD49" s="22">
        <f t="shared" ca="1" si="221"/>
        <v>-5627.5440499999995</v>
      </c>
      <c r="AE49" s="22">
        <f t="shared" ca="1" si="221"/>
        <v>-5627.5440499999995</v>
      </c>
      <c r="AF49" s="22">
        <f t="shared" ca="1" si="221"/>
        <v>-5627.5440499999995</v>
      </c>
      <c r="AG49" s="22">
        <f t="shared" ca="1" si="221"/>
        <v>-5627.5440499999995</v>
      </c>
      <c r="AH49" s="22">
        <f t="shared" ca="1" si="221"/>
        <v>-5627.5440499999995</v>
      </c>
      <c r="AI49" s="22">
        <f t="shared" ca="1" si="221"/>
        <v>-5627.5440499999995</v>
      </c>
      <c r="AJ49" s="22">
        <f t="shared" ca="1" si="221"/>
        <v>-5627.5440499999995</v>
      </c>
      <c r="AK49" s="22">
        <f t="shared" ca="1" si="221"/>
        <v>-5627.5440499999995</v>
      </c>
      <c r="AL49" s="22">
        <f t="shared" ca="1" si="221"/>
        <v>-5627.5440499999995</v>
      </c>
      <c r="AM49" s="22">
        <f t="shared" ca="1" si="221"/>
        <v>-5627.5440499999995</v>
      </c>
      <c r="AN49" s="22">
        <f t="shared" ca="1" si="221"/>
        <v>-5627.5440499999995</v>
      </c>
      <c r="AO49" s="22">
        <f t="shared" ca="1" si="221"/>
        <v>-5627.5440499999995</v>
      </c>
      <c r="AP49" s="22">
        <f t="shared" ca="1" si="221"/>
        <v>-5627.5440499999995</v>
      </c>
      <c r="AQ49" s="22">
        <f t="shared" ca="1" si="221"/>
        <v>-5627.5440499999995</v>
      </c>
      <c r="AR49" s="22">
        <f t="shared" ca="1" si="221"/>
        <v>-5627.5440499999995</v>
      </c>
      <c r="AS49" s="22">
        <f t="shared" ca="1" si="221"/>
        <v>-5627.5440499999995</v>
      </c>
      <c r="AT49" s="22">
        <f t="shared" ca="1" si="221"/>
        <v>-5627.5440499999995</v>
      </c>
      <c r="AU49" s="22">
        <f t="shared" ca="1" si="221"/>
        <v>-5627.5440499999995</v>
      </c>
      <c r="AV49" s="22">
        <f t="shared" ca="1" si="221"/>
        <v>-5627.5440499999995</v>
      </c>
      <c r="AW49" s="22">
        <f t="shared" ca="1" si="221"/>
        <v>-5627.5440499999995</v>
      </c>
      <c r="AX49" s="22">
        <f t="shared" ca="1" si="221"/>
        <v>-5627.5440499999995</v>
      </c>
      <c r="AY49" s="22">
        <f t="shared" ca="1" si="221"/>
        <v>-5627.5440499999995</v>
      </c>
      <c r="AZ49" s="22">
        <f t="shared" ca="1" si="221"/>
        <v>-5627.5440499999995</v>
      </c>
      <c r="BA49" s="22">
        <f t="shared" ca="1" si="221"/>
        <v>-5627.5440499999995</v>
      </c>
      <c r="BB49" s="22">
        <f t="shared" ca="1" si="221"/>
        <v>-5627.5440499999995</v>
      </c>
      <c r="BC49" s="22">
        <f t="shared" ca="1" si="221"/>
        <v>-5627.5440499999995</v>
      </c>
      <c r="BD49" s="22">
        <f t="shared" ca="1" si="221"/>
        <v>-5627.5440499999995</v>
      </c>
      <c r="BE49" s="22">
        <f t="shared" ca="1" si="221"/>
        <v>-5627.5440499999995</v>
      </c>
      <c r="BF49" s="22">
        <f t="shared" ca="1" si="221"/>
        <v>-5627.5440499999995</v>
      </c>
      <c r="BG49" s="22">
        <f t="shared" ca="1" si="221"/>
        <v>-5627.5440499999995</v>
      </c>
      <c r="BH49" s="22">
        <f t="shared" ca="1" si="221"/>
        <v>-5627.5440499999995</v>
      </c>
      <c r="BI49" s="22">
        <f t="shared" ca="1" si="221"/>
        <v>-5627.5440499999995</v>
      </c>
      <c r="BJ49" s="22">
        <f t="shared" ca="1" si="221"/>
        <v>-5627.5440499999995</v>
      </c>
      <c r="BK49" s="22">
        <f t="shared" ca="1" si="221"/>
        <v>-5627.5440499999995</v>
      </c>
      <c r="BL49" s="22">
        <f t="shared" ca="1" si="221"/>
        <v>-5627.5440499999995</v>
      </c>
      <c r="BM49" s="22">
        <f t="shared" ca="1" si="221"/>
        <v>-5627.5440499999995</v>
      </c>
      <c r="BN49" s="22">
        <f t="shared" ca="1" si="221"/>
        <v>-5627.5440499999995</v>
      </c>
      <c r="BO49" s="22">
        <f t="shared" ca="1" si="219"/>
        <v>-5627.5440499999995</v>
      </c>
      <c r="BP49" s="22">
        <f t="shared" ca="1" si="219"/>
        <v>-5627.5440499999995</v>
      </c>
      <c r="BQ49" s="22">
        <f t="shared" ca="1" si="219"/>
        <v>-5627.5440499999995</v>
      </c>
      <c r="BR49" s="22">
        <f t="shared" ca="1" si="219"/>
        <v>-5627.5440499999995</v>
      </c>
      <c r="BS49" s="22">
        <f t="shared" ca="1" si="219"/>
        <v>-5627.5440499999995</v>
      </c>
      <c r="BT49" s="22">
        <f t="shared" ca="1" si="219"/>
        <v>-5627.5440499999995</v>
      </c>
      <c r="BU49" s="22">
        <f t="shared" ca="1" si="219"/>
        <v>-5627.5440499999995</v>
      </c>
      <c r="BV49" s="22">
        <f t="shared" ca="1" si="219"/>
        <v>-5627.5440499999995</v>
      </c>
      <c r="BW49" s="22">
        <f t="shared" ca="1" si="219"/>
        <v>-5627.5440499999995</v>
      </c>
      <c r="BX49" s="22">
        <f t="shared" ca="1" si="219"/>
        <v>-5627.5440499999995</v>
      </c>
      <c r="BY49" s="22">
        <f t="shared" ca="1" si="219"/>
        <v>-5627.5440499999995</v>
      </c>
      <c r="BZ49" s="22">
        <f t="shared" ca="1" si="219"/>
        <v>-5627.5440499999995</v>
      </c>
      <c r="CA49" s="22">
        <f t="shared" ca="1" si="219"/>
        <v>-5627.5440499999995</v>
      </c>
      <c r="CB49" s="22">
        <f t="shared" ca="1" si="219"/>
        <v>-5627.5440499999995</v>
      </c>
      <c r="CC49" s="22">
        <f t="shared" ca="1" si="219"/>
        <v>-5627.5440499999995</v>
      </c>
      <c r="CD49" s="22">
        <f t="shared" ca="1" si="219"/>
        <v>-5627.5440499999995</v>
      </c>
      <c r="CE49" s="22">
        <f t="shared" ca="1" si="219"/>
        <v>-5627.5440499999995</v>
      </c>
      <c r="CF49" s="22">
        <f t="shared" ca="1" si="219"/>
        <v>-5627.5440499999995</v>
      </c>
      <c r="CG49" s="22">
        <f t="shared" ca="1" si="219"/>
        <v>-5627.5440499999995</v>
      </c>
      <c r="CH49" s="22">
        <f t="shared" ca="1" si="219"/>
        <v>-5627.5440499999995</v>
      </c>
      <c r="CI49" s="22">
        <f t="shared" ca="1" si="219"/>
        <v>-5627.5440499999995</v>
      </c>
      <c r="CJ49" s="22">
        <f t="shared" ca="1" si="219"/>
        <v>-5627.5440499999995</v>
      </c>
      <c r="CK49" s="22">
        <f t="shared" ca="1" si="219"/>
        <v>-5627.5440499999995</v>
      </c>
      <c r="CL49" s="22">
        <f t="shared" ca="1" si="219"/>
        <v>-5627.5440499999995</v>
      </c>
      <c r="CM49" s="22">
        <f t="shared" ca="1" si="219"/>
        <v>-5627.5440499999995</v>
      </c>
      <c r="CN49" s="22">
        <f t="shared" ca="1" si="219"/>
        <v>-5627.5440499999995</v>
      </c>
      <c r="CO49" s="22">
        <f t="shared" ca="1" si="219"/>
        <v>-5627.5440499999995</v>
      </c>
      <c r="CP49" s="22">
        <f t="shared" ca="1" si="219"/>
        <v>-5627.5440499999995</v>
      </c>
      <c r="CQ49" s="22">
        <f t="shared" ca="1" si="219"/>
        <v>-5627.5440499999995</v>
      </c>
      <c r="CR49" s="22">
        <f t="shared" ca="1" si="219"/>
        <v>-5627.5440499999995</v>
      </c>
      <c r="CS49" s="22">
        <f t="shared" ca="1" si="219"/>
        <v>-5627.5440499999995</v>
      </c>
      <c r="CT49" s="22">
        <f t="shared" ca="1" si="219"/>
        <v>-5627.5440499999995</v>
      </c>
      <c r="CU49" s="22">
        <f t="shared" ca="1" si="219"/>
        <v>-5627.5440499999995</v>
      </c>
      <c r="CV49" s="22">
        <f t="shared" ca="1" si="219"/>
        <v>-5627.5440499999995</v>
      </c>
      <c r="CW49" s="22">
        <f t="shared" ca="1" si="219"/>
        <v>-5627.5440499999995</v>
      </c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  <c r="QI49" s="22"/>
      <c r="QJ49" s="22"/>
      <c r="QK49" s="22"/>
      <c r="QL49" s="22"/>
      <c r="QM49" s="22"/>
      <c r="QN49" s="22"/>
      <c r="QO49" s="22"/>
      <c r="QP49" s="22"/>
      <c r="QQ49" s="22"/>
      <c r="QR49" s="22"/>
      <c r="QS49" s="22"/>
      <c r="QT49" s="22"/>
      <c r="QU49" s="22"/>
      <c r="QV49" s="22"/>
      <c r="QW49" s="22"/>
      <c r="QX49" s="22"/>
      <c r="QY49" s="22"/>
      <c r="QZ49" s="22"/>
      <c r="RA49" s="22"/>
      <c r="RB49" s="22"/>
      <c r="RC49" s="22"/>
      <c r="RD49" s="22"/>
      <c r="RE49" s="22"/>
      <c r="RF49" s="22"/>
      <c r="RG49" s="22"/>
      <c r="RH49" s="22"/>
      <c r="RI49" s="22"/>
      <c r="RJ49" s="22"/>
      <c r="RK49" s="22"/>
      <c r="RL49" s="22"/>
      <c r="RM49" s="22"/>
      <c r="RN49" s="22"/>
      <c r="RO49" s="22"/>
      <c r="RP49" s="22"/>
      <c r="RQ49" s="22"/>
      <c r="RR49" s="22"/>
      <c r="RS49" s="22"/>
      <c r="RT49" s="22"/>
      <c r="RU49" s="22"/>
      <c r="RV49" s="22"/>
      <c r="RW49" s="22"/>
      <c r="RX49" s="22"/>
      <c r="RY49" s="22"/>
      <c r="RZ49" s="22"/>
      <c r="SA49" s="22"/>
      <c r="SB49" s="22"/>
      <c r="SC49" s="22"/>
      <c r="SD49" s="22"/>
      <c r="SE49" s="22"/>
      <c r="SF49" s="22"/>
      <c r="SG49" s="22"/>
      <c r="SH49" s="22"/>
      <c r="SI49" s="22"/>
      <c r="SJ49" s="22"/>
      <c r="SK49" s="22"/>
      <c r="SL49" s="22"/>
      <c r="SM49" s="22"/>
      <c r="SN49" s="22"/>
      <c r="SO49" s="22"/>
      <c r="SP49" s="22"/>
      <c r="SQ49" s="22"/>
      <c r="SR49" s="22"/>
      <c r="SS49" s="22"/>
      <c r="ST49" s="22"/>
      <c r="SU49" s="22"/>
      <c r="SV49" s="22"/>
      <c r="SW49" s="22"/>
      <c r="SX49" s="22"/>
      <c r="SY49" s="22"/>
      <c r="SZ49" s="22"/>
      <c r="TA49" s="22"/>
      <c r="TB49" s="22"/>
      <c r="TC49" s="22"/>
      <c r="TD49" s="22"/>
      <c r="TE49" s="22"/>
      <c r="TF49" s="22"/>
      <c r="TG49" s="22"/>
      <c r="TH49" s="22"/>
      <c r="TI49" s="22"/>
      <c r="TJ49" s="22"/>
      <c r="TK49" s="22"/>
      <c r="TL49" s="22"/>
      <c r="TM49" s="22"/>
      <c r="TN49" s="22"/>
      <c r="TO49" s="22"/>
      <c r="TP49" s="22"/>
      <c r="TQ49" s="22"/>
      <c r="TR49" s="22"/>
      <c r="TS49" s="22"/>
      <c r="TT49" s="22"/>
      <c r="TU49" s="22"/>
      <c r="TV49" s="22"/>
      <c r="TW49" s="22"/>
      <c r="TX49" s="22"/>
      <c r="TY49" s="22"/>
      <c r="TZ49" s="22"/>
      <c r="UA49" s="22"/>
      <c r="UB49" s="22"/>
      <c r="UC49" s="22"/>
      <c r="UD49" s="22"/>
      <c r="UE49" s="22"/>
      <c r="UF49" s="22"/>
      <c r="UG49" s="22"/>
      <c r="UH49" s="22"/>
      <c r="UI49" s="22"/>
      <c r="UJ49" s="22"/>
      <c r="UK49" s="22"/>
      <c r="UL49" s="22"/>
      <c r="UM49" s="22"/>
      <c r="UN49" s="22"/>
      <c r="UO49" s="22"/>
      <c r="UP49" s="22"/>
      <c r="UQ49" s="22"/>
      <c r="UR49" s="22"/>
      <c r="US49" s="22"/>
      <c r="UT49" s="22"/>
      <c r="UU49" s="22"/>
      <c r="UV49" s="22"/>
      <c r="UW49" s="22"/>
      <c r="UX49" s="22"/>
      <c r="UY49" s="22"/>
      <c r="UZ49" s="22"/>
      <c r="VA49" s="22"/>
      <c r="VB49" s="22"/>
      <c r="VC49" s="22"/>
      <c r="VD49" s="22"/>
      <c r="VE49" s="22"/>
      <c r="VF49" s="22"/>
      <c r="VG49" s="22"/>
      <c r="VH49" s="22"/>
      <c r="VI49" s="22"/>
      <c r="VJ49" s="22"/>
      <c r="VK49" s="22"/>
      <c r="VL49" s="22"/>
      <c r="VM49" s="22"/>
      <c r="VN49" s="22"/>
      <c r="VO49" s="22"/>
      <c r="VP49" s="22"/>
      <c r="VQ49" s="22"/>
      <c r="VR49" s="22"/>
      <c r="VS49" s="22"/>
      <c r="VT49" s="22"/>
      <c r="VU49" s="22"/>
      <c r="VV49" s="22"/>
      <c r="VW49" s="22"/>
      <c r="VX49" s="22"/>
      <c r="VY49" s="22"/>
      <c r="VZ49" s="22"/>
      <c r="WA49" s="22"/>
      <c r="WB49" s="22"/>
      <c r="WC49" s="22"/>
      <c r="WD49" s="22"/>
      <c r="WE49" s="22"/>
      <c r="WF49" s="22"/>
      <c r="WG49" s="22"/>
      <c r="WH49" s="22"/>
      <c r="WI49" s="22"/>
      <c r="WJ49" s="22"/>
      <c r="WK49" s="22"/>
      <c r="WL49" s="22"/>
      <c r="WM49" s="22"/>
      <c r="WN49" s="22"/>
      <c r="WO49" s="22"/>
      <c r="WP49" s="22"/>
      <c r="WQ49" s="22"/>
      <c r="WR49" s="22"/>
      <c r="WS49" s="22"/>
      <c r="WT49" s="22"/>
      <c r="WU49" s="22"/>
      <c r="WV49" s="22"/>
      <c r="WW49" s="22"/>
      <c r="WX49" s="22"/>
      <c r="WY49" s="22"/>
      <c r="WZ49" s="22"/>
      <c r="XA49" s="22"/>
      <c r="XB49" s="22"/>
      <c r="XC49" s="22"/>
      <c r="XD49" s="22"/>
      <c r="XE49" s="22"/>
      <c r="XF49" s="22"/>
      <c r="XG49" s="22"/>
      <c r="XH49" s="22"/>
      <c r="XI49" s="22"/>
      <c r="XJ49" s="22"/>
      <c r="XK49" s="22"/>
      <c r="XL49" s="22"/>
      <c r="XM49" s="22"/>
      <c r="XN49" s="22"/>
      <c r="XO49" s="22"/>
      <c r="XP49" s="22"/>
      <c r="XQ49" s="22"/>
      <c r="XR49" s="22"/>
      <c r="XS49" s="22"/>
      <c r="XT49" s="22"/>
      <c r="XU49" s="22"/>
      <c r="XV49" s="22"/>
      <c r="XW49" s="22"/>
      <c r="XX49" s="22"/>
      <c r="XY49" s="22"/>
      <c r="XZ49" s="22"/>
      <c r="YA49" s="22"/>
      <c r="YB49" s="22"/>
      <c r="YC49" s="22"/>
      <c r="YD49" s="22"/>
      <c r="YE49" s="22"/>
      <c r="YF49" s="22"/>
      <c r="YG49" s="22"/>
      <c r="YH49" s="22"/>
      <c r="YI49" s="22"/>
      <c r="YJ49" s="22"/>
      <c r="YK49" s="22"/>
      <c r="YL49" s="22"/>
      <c r="YM49" s="22"/>
      <c r="YN49" s="22"/>
      <c r="YO49" s="22"/>
      <c r="YP49" s="22"/>
      <c r="YQ49" s="22"/>
      <c r="YR49" s="22"/>
      <c r="YS49" s="22"/>
      <c r="YT49" s="22"/>
      <c r="YU49" s="22"/>
      <c r="YV49" s="22"/>
      <c r="YW49" s="22"/>
      <c r="YX49" s="22"/>
      <c r="YY49" s="22"/>
      <c r="YZ49" s="22"/>
      <c r="ZA49" s="22"/>
      <c r="ZB49" s="22"/>
      <c r="ZC49" s="22"/>
      <c r="ZD49" s="22"/>
      <c r="ZE49" s="22"/>
      <c r="ZF49" s="22"/>
      <c r="ZG49" s="22"/>
      <c r="ZH49" s="22"/>
      <c r="ZI49" s="22"/>
      <c r="ZJ49" s="22"/>
      <c r="ZK49" s="22"/>
      <c r="ZL49" s="22"/>
      <c r="ZM49" s="22"/>
      <c r="ZN49" s="22"/>
      <c r="ZO49" s="22"/>
      <c r="ZP49" s="22"/>
      <c r="ZQ49" s="22"/>
      <c r="ZR49" s="22"/>
      <c r="ZS49" s="22"/>
      <c r="ZT49" s="22"/>
      <c r="ZU49" s="22"/>
      <c r="ZV49" s="22"/>
      <c r="ZW49" s="22"/>
      <c r="ZX49" s="22"/>
      <c r="ZY49" s="22"/>
      <c r="ZZ49" s="22"/>
      <c r="AAA49" s="22"/>
      <c r="AAB49" s="22"/>
      <c r="AAC49" s="22"/>
      <c r="AAD49" s="22"/>
      <c r="AAE49" s="22"/>
      <c r="AAF49" s="22"/>
      <c r="AAG49" s="22"/>
      <c r="AAH49" s="22"/>
      <c r="AAI49" s="22"/>
      <c r="AAJ49" s="22"/>
      <c r="AAK49" s="22"/>
      <c r="AAL49" s="22"/>
      <c r="AAM49" s="22"/>
      <c r="AAN49" s="22"/>
      <c r="AAO49" s="22"/>
      <c r="AAP49" s="22"/>
      <c r="AAQ49" s="22"/>
      <c r="AAR49" s="22"/>
      <c r="AAS49" s="22"/>
      <c r="AAT49" s="22"/>
      <c r="AAU49" s="22"/>
      <c r="AAV49" s="22"/>
      <c r="AAW49" s="22"/>
      <c r="AAX49" s="22"/>
      <c r="AAY49" s="22"/>
      <c r="AAZ49" s="22"/>
      <c r="ABA49" s="22"/>
      <c r="ABB49" s="22"/>
      <c r="ABC49" s="22"/>
      <c r="ABD49" s="22"/>
      <c r="ABE49" s="22"/>
      <c r="ABF49" s="22"/>
      <c r="ABG49" s="22"/>
      <c r="ABH49" s="22"/>
      <c r="ABI49" s="22"/>
      <c r="ABJ49" s="22"/>
      <c r="ABK49" s="22"/>
      <c r="ABL49" s="22"/>
      <c r="ABM49" s="22"/>
      <c r="ABN49" s="22"/>
      <c r="ABO49" s="22"/>
      <c r="ABP49" s="22"/>
      <c r="ABQ49" s="22"/>
      <c r="ABR49" s="22"/>
      <c r="ABS49" s="22"/>
      <c r="ABT49" s="22"/>
      <c r="ABU49" s="22"/>
      <c r="ABV49" s="22"/>
      <c r="ABW49" s="22"/>
      <c r="ABX49" s="22"/>
      <c r="ABY49" s="22"/>
      <c r="ABZ49" s="22"/>
      <c r="ACA49" s="22"/>
      <c r="ACB49" s="22"/>
      <c r="ACC49" s="22"/>
      <c r="ACD49" s="22"/>
      <c r="ACE49" s="22"/>
      <c r="ACF49" s="22"/>
      <c r="ACG49" s="22"/>
      <c r="ACH49" s="22"/>
      <c r="ACI49" s="22"/>
      <c r="ACJ49" s="22"/>
      <c r="ACK49" s="22"/>
      <c r="ACL49" s="22"/>
      <c r="ACM49" s="22"/>
      <c r="ACN49" s="22"/>
      <c r="ACO49" s="22"/>
      <c r="ACP49" s="22"/>
      <c r="ACQ49" s="22"/>
      <c r="ACR49" s="22"/>
      <c r="ACS49" s="22"/>
      <c r="ACT49" s="22"/>
      <c r="ACU49" s="22"/>
      <c r="ACV49" s="22"/>
      <c r="ACW49" s="22"/>
      <c r="ACX49" s="22"/>
      <c r="ACY49" s="22"/>
      <c r="ACZ49" s="22"/>
      <c r="ADA49" s="22"/>
      <c r="ADB49" s="22"/>
      <c r="ADC49" s="22"/>
      <c r="ADD49" s="22"/>
      <c r="ADE49" s="22"/>
      <c r="ADF49" s="22"/>
      <c r="ADG49" s="22"/>
      <c r="ADH49" s="22"/>
      <c r="ADI49" s="22"/>
      <c r="ADJ49" s="22"/>
      <c r="ADK49" s="22"/>
      <c r="ADL49" s="22"/>
      <c r="ADM49" s="22"/>
      <c r="ADN49" s="22"/>
      <c r="ADO49" s="22"/>
      <c r="ADP49" s="22"/>
      <c r="ADQ49" s="22"/>
      <c r="ADR49" s="22"/>
      <c r="ADS49" s="22"/>
      <c r="ADT49" s="22"/>
      <c r="ADU49" s="22"/>
      <c r="ADV49" s="22"/>
      <c r="ADW49" s="22"/>
      <c r="ADX49" s="22"/>
      <c r="ADY49" s="22"/>
      <c r="ADZ49" s="22"/>
      <c r="AEA49" s="22"/>
      <c r="AEB49" s="22"/>
      <c r="AEC49" s="22"/>
      <c r="AED49" s="22"/>
      <c r="AEE49" s="22"/>
      <c r="AEF49" s="22"/>
      <c r="AEG49" s="22"/>
      <c r="AEH49" s="22"/>
      <c r="AEI49" s="22"/>
      <c r="AEJ49" s="22"/>
      <c r="AEK49" s="22"/>
      <c r="AEL49" s="22"/>
      <c r="AEM49" s="22"/>
      <c r="AEN49" s="22"/>
      <c r="AEO49" s="22"/>
      <c r="AEP49" s="22"/>
      <c r="AEQ49" s="22"/>
      <c r="AER49" s="22"/>
      <c r="AES49" s="22"/>
      <c r="AET49" s="22"/>
      <c r="AEU49" s="22"/>
      <c r="AEV49" s="22"/>
      <c r="AEW49" s="22"/>
      <c r="AEX49" s="22"/>
      <c r="AEY49" s="22"/>
      <c r="AEZ49" s="22"/>
      <c r="AFA49" s="22"/>
      <c r="AFB49" s="22"/>
      <c r="AFC49" s="22"/>
      <c r="AFD49" s="22"/>
      <c r="AFE49" s="22"/>
      <c r="AFF49" s="22"/>
      <c r="AFG49" s="22"/>
      <c r="AFH49" s="22"/>
      <c r="AFI49" s="22"/>
      <c r="AFJ49" s="22"/>
      <c r="AFK49" s="22"/>
      <c r="AFL49" s="22"/>
      <c r="AFM49" s="22"/>
      <c r="AFN49" s="22"/>
      <c r="AFO49" s="22"/>
      <c r="AFP49" s="22"/>
      <c r="AFQ49" s="22"/>
      <c r="AFR49" s="22"/>
      <c r="AFS49" s="22"/>
      <c r="AFT49" s="22"/>
      <c r="AFU49" s="22"/>
      <c r="AFV49" s="22"/>
      <c r="AFW49" s="22"/>
      <c r="AFX49" s="22"/>
      <c r="AFY49" s="22"/>
      <c r="AFZ49" s="22"/>
      <c r="AGA49" s="22"/>
      <c r="AGB49" s="22"/>
      <c r="AGC49" s="22"/>
      <c r="AGD49" s="22"/>
      <c r="AGE49" s="22"/>
      <c r="AGF49" s="22"/>
      <c r="AGG49" s="22"/>
      <c r="AGH49" s="22"/>
      <c r="AGI49" s="22"/>
      <c r="AGJ49" s="22"/>
      <c r="AGK49" s="22"/>
      <c r="AGL49" s="22"/>
      <c r="AGM49" s="22"/>
      <c r="AGN49" s="22"/>
      <c r="AGO49" s="22"/>
      <c r="AGP49" s="22"/>
      <c r="AGQ49" s="22"/>
      <c r="AGR49" s="22"/>
      <c r="AGS49" s="22"/>
      <c r="AGT49" s="22"/>
      <c r="AGU49" s="22"/>
      <c r="AGV49" s="22"/>
      <c r="AGW49" s="22"/>
      <c r="AGX49" s="22"/>
      <c r="AGY49" s="22"/>
      <c r="AGZ49" s="22"/>
      <c r="AHA49" s="22"/>
      <c r="AHB49" s="22"/>
      <c r="AHC49" s="22"/>
      <c r="AHD49" s="22"/>
      <c r="AHE49" s="22"/>
      <c r="AHF49" s="22"/>
      <c r="AHG49" s="22"/>
      <c r="AHH49" s="22"/>
      <c r="AHI49" s="22"/>
      <c r="AHJ49" s="22"/>
      <c r="AHK49" s="22"/>
      <c r="AHL49" s="22"/>
      <c r="AHM49" s="22"/>
      <c r="AHN49" s="22"/>
      <c r="AHO49" s="22"/>
      <c r="AHP49" s="22"/>
      <c r="AHQ49" s="22"/>
      <c r="AHR49" s="22"/>
      <c r="AHS49" s="22"/>
      <c r="AHT49" s="22"/>
      <c r="AHU49" s="22"/>
      <c r="AHV49" s="22"/>
      <c r="AHW49" s="22"/>
      <c r="AHX49" s="22"/>
      <c r="AHY49" s="22"/>
      <c r="AHZ49" s="22"/>
      <c r="AIA49" s="22"/>
      <c r="AIB49" s="22"/>
      <c r="AIC49" s="22"/>
      <c r="AID49" s="22"/>
      <c r="AIE49" s="22"/>
      <c r="AIF49" s="22"/>
      <c r="AIG49" s="22"/>
      <c r="AIH49" s="22"/>
      <c r="AII49" s="22"/>
      <c r="AIJ49" s="22"/>
      <c r="AIK49" s="22"/>
      <c r="AIL49" s="22"/>
      <c r="AIM49" s="22"/>
      <c r="AIN49" s="22"/>
      <c r="AIO49" s="22"/>
      <c r="AIP49" s="22"/>
      <c r="AIQ49" s="22"/>
      <c r="AIR49" s="22"/>
      <c r="AIS49" s="22"/>
      <c r="AIT49" s="22"/>
      <c r="AIU49" s="22"/>
      <c r="AIV49" s="22"/>
      <c r="AIW49" s="22"/>
      <c r="AIX49" s="22"/>
      <c r="AIY49" s="22"/>
      <c r="AIZ49" s="22"/>
      <c r="AJA49" s="22"/>
      <c r="AJB49" s="22"/>
      <c r="AJC49" s="22"/>
      <c r="AJD49" s="22"/>
      <c r="AJE49" s="22"/>
      <c r="AJF49" s="22"/>
      <c r="AJG49" s="22"/>
      <c r="AJH49" s="22"/>
      <c r="AJI49" s="22"/>
      <c r="AJJ49" s="22"/>
      <c r="AJK49" s="22"/>
      <c r="AJL49" s="22"/>
      <c r="AJM49" s="22"/>
      <c r="AJN49" s="22"/>
      <c r="AJO49" s="22"/>
      <c r="AJP49" s="22"/>
      <c r="AJQ49" s="22"/>
      <c r="AJR49" s="22"/>
      <c r="AJS49" s="22"/>
      <c r="AJT49" s="22"/>
      <c r="AJU49" s="22"/>
      <c r="AJV49" s="22"/>
      <c r="AJW49" s="22"/>
      <c r="AJX49" s="22"/>
      <c r="AJY49" s="22"/>
      <c r="AJZ49" s="22"/>
      <c r="AKA49" s="22"/>
      <c r="AKB49" s="22"/>
      <c r="AKC49" s="22"/>
      <c r="AKD49" s="22"/>
      <c r="AKE49" s="22"/>
      <c r="AKF49" s="22"/>
      <c r="AKG49" s="22"/>
      <c r="AKH49" s="22"/>
      <c r="AKI49" s="22"/>
      <c r="AKJ49" s="22"/>
      <c r="AKK49" s="22"/>
      <c r="AKL49" s="22"/>
      <c r="AKM49" s="22"/>
      <c r="AKN49" s="22"/>
      <c r="AKO49" s="22"/>
      <c r="AKP49" s="22"/>
      <c r="AKQ49" s="22"/>
      <c r="AKR49" s="22"/>
      <c r="AKS49" s="22"/>
      <c r="AKT49" s="22"/>
      <c r="AKU49" s="22"/>
      <c r="AKV49" s="22"/>
      <c r="AKW49" s="22"/>
      <c r="AKX49" s="22"/>
      <c r="AKY49" s="22"/>
      <c r="AKZ49" s="22"/>
      <c r="ALA49" s="22"/>
      <c r="ALB49" s="22"/>
      <c r="ALC49" s="22"/>
      <c r="ALD49" s="22"/>
      <c r="ALE49" s="22"/>
      <c r="ALF49" s="22"/>
      <c r="ALG49" s="22"/>
      <c r="ALH49" s="22"/>
      <c r="ALI49" s="22"/>
      <c r="ALJ49" s="22"/>
      <c r="ALK49" s="22"/>
      <c r="ALL49" s="22"/>
      <c r="ALM49" s="22"/>
    </row>
    <row r="50" spans="1:1001" x14ac:dyDescent="0.25">
      <c r="A50" s="18">
        <f t="shared" si="217"/>
        <v>5</v>
      </c>
      <c r="B50" s="22">
        <f t="shared" ca="1" si="220"/>
        <v>-5796.3703714999992</v>
      </c>
      <c r="C50" s="22">
        <f t="shared" ca="1" si="221"/>
        <v>-5796.3703714999992</v>
      </c>
      <c r="D50" s="22">
        <f t="shared" ca="1" si="221"/>
        <v>-5796.3703714999992</v>
      </c>
      <c r="E50" s="22">
        <f t="shared" ca="1" si="221"/>
        <v>-5796.3703714999992</v>
      </c>
      <c r="F50" s="22">
        <f t="shared" ca="1" si="221"/>
        <v>-5796.3703714999992</v>
      </c>
      <c r="G50" s="22">
        <f t="shared" ca="1" si="221"/>
        <v>-5796.3703714999992</v>
      </c>
      <c r="H50" s="22">
        <f t="shared" ca="1" si="221"/>
        <v>-5796.3703714999992</v>
      </c>
      <c r="I50" s="22">
        <f t="shared" ca="1" si="221"/>
        <v>-5796.3703714999992</v>
      </c>
      <c r="J50" s="22">
        <f t="shared" ca="1" si="221"/>
        <v>-5796.3703714999992</v>
      </c>
      <c r="K50" s="22">
        <f t="shared" ca="1" si="221"/>
        <v>-5796.3703714999992</v>
      </c>
      <c r="L50" s="22">
        <f t="shared" ca="1" si="221"/>
        <v>-5796.3703714999992</v>
      </c>
      <c r="M50" s="22">
        <f t="shared" ca="1" si="221"/>
        <v>-5796.3703714999992</v>
      </c>
      <c r="N50" s="22">
        <f t="shared" ca="1" si="221"/>
        <v>-5796.3703714999992</v>
      </c>
      <c r="O50" s="22">
        <f t="shared" ca="1" si="221"/>
        <v>-5796.3703714999992</v>
      </c>
      <c r="P50" s="22">
        <f t="shared" ca="1" si="221"/>
        <v>-5796.3703714999992</v>
      </c>
      <c r="Q50" s="22">
        <f t="shared" ca="1" si="221"/>
        <v>-5796.3703714999992</v>
      </c>
      <c r="R50" s="22">
        <f t="shared" ca="1" si="221"/>
        <v>-5796.3703714999992</v>
      </c>
      <c r="S50" s="22">
        <f t="shared" ca="1" si="221"/>
        <v>-5796.3703714999992</v>
      </c>
      <c r="T50" s="22">
        <f t="shared" ca="1" si="221"/>
        <v>-5796.3703714999992</v>
      </c>
      <c r="U50" s="22">
        <f t="shared" ca="1" si="221"/>
        <v>-5796.3703714999992</v>
      </c>
      <c r="V50" s="22">
        <f t="shared" ca="1" si="221"/>
        <v>-5796.3703714999992</v>
      </c>
      <c r="W50" s="22">
        <f t="shared" ca="1" si="221"/>
        <v>-5796.3703714999992</v>
      </c>
      <c r="X50" s="22">
        <f t="shared" ca="1" si="221"/>
        <v>-5796.3703714999992</v>
      </c>
      <c r="Y50" s="22">
        <f t="shared" ca="1" si="221"/>
        <v>-5796.3703714999992</v>
      </c>
      <c r="Z50" s="22">
        <f t="shared" ca="1" si="221"/>
        <v>-5796.3703714999992</v>
      </c>
      <c r="AA50" s="22">
        <f t="shared" ca="1" si="221"/>
        <v>-5796.3703714999992</v>
      </c>
      <c r="AB50" s="22">
        <f t="shared" ca="1" si="221"/>
        <v>-5796.3703714999992</v>
      </c>
      <c r="AC50" s="22">
        <f t="shared" ca="1" si="221"/>
        <v>-5796.3703714999992</v>
      </c>
      <c r="AD50" s="22">
        <f t="shared" ca="1" si="221"/>
        <v>-5796.3703714999992</v>
      </c>
      <c r="AE50" s="22">
        <f t="shared" ca="1" si="221"/>
        <v>-5796.3703714999992</v>
      </c>
      <c r="AF50" s="22">
        <f t="shared" ca="1" si="221"/>
        <v>-5796.3703714999992</v>
      </c>
      <c r="AG50" s="22">
        <f t="shared" ca="1" si="221"/>
        <v>-5796.3703714999992</v>
      </c>
      <c r="AH50" s="22">
        <f t="shared" ca="1" si="221"/>
        <v>-5796.3703714999992</v>
      </c>
      <c r="AI50" s="22">
        <f t="shared" ca="1" si="221"/>
        <v>-5796.3703714999992</v>
      </c>
      <c r="AJ50" s="22">
        <f t="shared" ca="1" si="221"/>
        <v>-5796.3703714999992</v>
      </c>
      <c r="AK50" s="22">
        <f t="shared" ca="1" si="221"/>
        <v>-5796.3703714999992</v>
      </c>
      <c r="AL50" s="22">
        <f t="shared" ca="1" si="221"/>
        <v>-5796.3703714999992</v>
      </c>
      <c r="AM50" s="22">
        <f t="shared" ca="1" si="221"/>
        <v>-5796.3703714999992</v>
      </c>
      <c r="AN50" s="22">
        <f t="shared" ca="1" si="221"/>
        <v>-5796.3703714999992</v>
      </c>
      <c r="AO50" s="22">
        <f t="shared" ca="1" si="221"/>
        <v>-5796.3703714999992</v>
      </c>
      <c r="AP50" s="22">
        <f t="shared" ca="1" si="221"/>
        <v>-5796.3703714999992</v>
      </c>
      <c r="AQ50" s="22">
        <f t="shared" ca="1" si="221"/>
        <v>-5796.3703714999992</v>
      </c>
      <c r="AR50" s="22">
        <f t="shared" ca="1" si="221"/>
        <v>-5796.3703714999992</v>
      </c>
      <c r="AS50" s="22">
        <f t="shared" ca="1" si="221"/>
        <v>-5796.3703714999992</v>
      </c>
      <c r="AT50" s="22">
        <f t="shared" ca="1" si="221"/>
        <v>-5796.3703714999992</v>
      </c>
      <c r="AU50" s="22">
        <f t="shared" ca="1" si="221"/>
        <v>-5796.3703714999992</v>
      </c>
      <c r="AV50" s="22">
        <f t="shared" ca="1" si="221"/>
        <v>-5796.3703714999992</v>
      </c>
      <c r="AW50" s="22">
        <f t="shared" ca="1" si="221"/>
        <v>-5796.3703714999992</v>
      </c>
      <c r="AX50" s="22">
        <f t="shared" ca="1" si="221"/>
        <v>-5796.3703714999992</v>
      </c>
      <c r="AY50" s="22">
        <f t="shared" ca="1" si="221"/>
        <v>-5796.3703714999992</v>
      </c>
      <c r="AZ50" s="22">
        <f t="shared" ca="1" si="221"/>
        <v>-5796.3703714999992</v>
      </c>
      <c r="BA50" s="22">
        <f t="shared" ca="1" si="221"/>
        <v>-5796.3703714999992</v>
      </c>
      <c r="BB50" s="22">
        <f t="shared" ca="1" si="221"/>
        <v>-5796.3703714999992</v>
      </c>
      <c r="BC50" s="22">
        <f t="shared" ca="1" si="221"/>
        <v>-5796.3703714999992</v>
      </c>
      <c r="BD50" s="22">
        <f t="shared" ca="1" si="221"/>
        <v>-5796.3703714999992</v>
      </c>
      <c r="BE50" s="22">
        <f t="shared" ca="1" si="221"/>
        <v>-5796.3703714999992</v>
      </c>
      <c r="BF50" s="22">
        <f t="shared" ca="1" si="221"/>
        <v>-5796.3703714999992</v>
      </c>
      <c r="BG50" s="22">
        <f t="shared" ca="1" si="221"/>
        <v>-5796.3703714999992</v>
      </c>
      <c r="BH50" s="22">
        <f t="shared" ca="1" si="221"/>
        <v>-5796.3703714999992</v>
      </c>
      <c r="BI50" s="22">
        <f t="shared" ca="1" si="221"/>
        <v>-5796.3703714999992</v>
      </c>
      <c r="BJ50" s="22">
        <f t="shared" ca="1" si="221"/>
        <v>-5796.3703714999992</v>
      </c>
      <c r="BK50" s="22">
        <f t="shared" ca="1" si="221"/>
        <v>-5796.3703714999992</v>
      </c>
      <c r="BL50" s="22">
        <f t="shared" ca="1" si="221"/>
        <v>-5796.3703714999992</v>
      </c>
      <c r="BM50" s="22">
        <f t="shared" ca="1" si="221"/>
        <v>-5796.3703714999992</v>
      </c>
      <c r="BN50" s="22">
        <f t="shared" ca="1" si="221"/>
        <v>-5796.3703714999992</v>
      </c>
      <c r="BO50" s="22">
        <f t="shared" ca="1" si="219"/>
        <v>-5796.3703714999992</v>
      </c>
      <c r="BP50" s="22">
        <f t="shared" ca="1" si="219"/>
        <v>-5796.3703714999992</v>
      </c>
      <c r="BQ50" s="22">
        <f t="shared" ca="1" si="219"/>
        <v>-5796.3703714999992</v>
      </c>
      <c r="BR50" s="22">
        <f t="shared" ca="1" si="219"/>
        <v>-5796.3703714999992</v>
      </c>
      <c r="BS50" s="22">
        <f t="shared" ca="1" si="219"/>
        <v>-5796.3703714999992</v>
      </c>
      <c r="BT50" s="22">
        <f t="shared" ca="1" si="219"/>
        <v>-5796.3703714999992</v>
      </c>
      <c r="BU50" s="22">
        <f t="shared" ca="1" si="219"/>
        <v>-5796.3703714999992</v>
      </c>
      <c r="BV50" s="22">
        <f t="shared" ca="1" si="219"/>
        <v>-5796.3703714999992</v>
      </c>
      <c r="BW50" s="22">
        <f t="shared" ca="1" si="219"/>
        <v>-5796.3703714999992</v>
      </c>
      <c r="BX50" s="22">
        <f t="shared" ca="1" si="219"/>
        <v>-5796.3703714999992</v>
      </c>
      <c r="BY50" s="22">
        <f t="shared" ca="1" si="219"/>
        <v>-5796.3703714999992</v>
      </c>
      <c r="BZ50" s="22">
        <f t="shared" ca="1" si="219"/>
        <v>-5796.3703714999992</v>
      </c>
      <c r="CA50" s="22">
        <f t="shared" ca="1" si="219"/>
        <v>-5796.3703714999992</v>
      </c>
      <c r="CB50" s="22">
        <f t="shared" ca="1" si="219"/>
        <v>-5796.3703714999992</v>
      </c>
      <c r="CC50" s="22">
        <f t="shared" ca="1" si="219"/>
        <v>-5796.3703714999992</v>
      </c>
      <c r="CD50" s="22">
        <f t="shared" ca="1" si="219"/>
        <v>-5796.3703714999992</v>
      </c>
      <c r="CE50" s="22">
        <f t="shared" ca="1" si="219"/>
        <v>-5796.3703714999992</v>
      </c>
      <c r="CF50" s="22">
        <f t="shared" ca="1" si="219"/>
        <v>-5796.3703714999992</v>
      </c>
      <c r="CG50" s="22">
        <f t="shared" ca="1" si="219"/>
        <v>-5796.3703714999992</v>
      </c>
      <c r="CH50" s="22">
        <f t="shared" ca="1" si="219"/>
        <v>-5796.3703714999992</v>
      </c>
      <c r="CI50" s="22">
        <f t="shared" ca="1" si="219"/>
        <v>-5796.3703714999992</v>
      </c>
      <c r="CJ50" s="22">
        <f t="shared" ca="1" si="219"/>
        <v>-5796.3703714999992</v>
      </c>
      <c r="CK50" s="22">
        <f t="shared" ca="1" si="219"/>
        <v>-5796.3703714999992</v>
      </c>
      <c r="CL50" s="22">
        <f t="shared" ca="1" si="219"/>
        <v>-5796.3703714999992</v>
      </c>
      <c r="CM50" s="22">
        <f t="shared" ca="1" si="219"/>
        <v>-5796.3703714999992</v>
      </c>
      <c r="CN50" s="22">
        <f t="shared" ca="1" si="219"/>
        <v>-5796.3703714999992</v>
      </c>
      <c r="CO50" s="22">
        <f t="shared" ca="1" si="219"/>
        <v>-5796.3703714999992</v>
      </c>
      <c r="CP50" s="22">
        <f t="shared" ca="1" si="219"/>
        <v>-5796.3703714999992</v>
      </c>
      <c r="CQ50" s="22">
        <f t="shared" ca="1" si="219"/>
        <v>-5796.3703714999992</v>
      </c>
      <c r="CR50" s="22">
        <f t="shared" ca="1" si="219"/>
        <v>-5796.3703714999992</v>
      </c>
      <c r="CS50" s="22">
        <f t="shared" ca="1" si="219"/>
        <v>-5796.3703714999992</v>
      </c>
      <c r="CT50" s="22">
        <f t="shared" ca="1" si="219"/>
        <v>-5796.3703714999992</v>
      </c>
      <c r="CU50" s="22">
        <f t="shared" ca="1" si="219"/>
        <v>-5796.3703714999992</v>
      </c>
      <c r="CV50" s="22">
        <f t="shared" ca="1" si="219"/>
        <v>-5796.3703714999992</v>
      </c>
      <c r="CW50" s="22">
        <f t="shared" ca="1" si="219"/>
        <v>-5796.3703714999992</v>
      </c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  <c r="QI50" s="22"/>
      <c r="QJ50" s="22"/>
      <c r="QK50" s="22"/>
      <c r="QL50" s="22"/>
      <c r="QM50" s="22"/>
      <c r="QN50" s="22"/>
      <c r="QO50" s="22"/>
      <c r="QP50" s="22"/>
      <c r="QQ50" s="22"/>
      <c r="QR50" s="22"/>
      <c r="QS50" s="22"/>
      <c r="QT50" s="22"/>
      <c r="QU50" s="22"/>
      <c r="QV50" s="22"/>
      <c r="QW50" s="22"/>
      <c r="QX50" s="22"/>
      <c r="QY50" s="22"/>
      <c r="QZ50" s="22"/>
      <c r="RA50" s="22"/>
      <c r="RB50" s="22"/>
      <c r="RC50" s="22"/>
      <c r="RD50" s="22"/>
      <c r="RE50" s="22"/>
      <c r="RF50" s="22"/>
      <c r="RG50" s="22"/>
      <c r="RH50" s="22"/>
      <c r="RI50" s="22"/>
      <c r="RJ50" s="22"/>
      <c r="RK50" s="22"/>
      <c r="RL50" s="22"/>
      <c r="RM50" s="22"/>
      <c r="RN50" s="22"/>
      <c r="RO50" s="22"/>
      <c r="RP50" s="22"/>
      <c r="RQ50" s="22"/>
      <c r="RR50" s="22"/>
      <c r="RS50" s="22"/>
      <c r="RT50" s="22"/>
      <c r="RU50" s="22"/>
      <c r="RV50" s="22"/>
      <c r="RW50" s="22"/>
      <c r="RX50" s="22"/>
      <c r="RY50" s="22"/>
      <c r="RZ50" s="22"/>
      <c r="SA50" s="22"/>
      <c r="SB50" s="22"/>
      <c r="SC50" s="22"/>
      <c r="SD50" s="22"/>
      <c r="SE50" s="22"/>
      <c r="SF50" s="22"/>
      <c r="SG50" s="22"/>
      <c r="SH50" s="22"/>
      <c r="SI50" s="22"/>
      <c r="SJ50" s="22"/>
      <c r="SK50" s="22"/>
      <c r="SL50" s="22"/>
      <c r="SM50" s="22"/>
      <c r="SN50" s="22"/>
      <c r="SO50" s="22"/>
      <c r="SP50" s="22"/>
      <c r="SQ50" s="22"/>
      <c r="SR50" s="22"/>
      <c r="SS50" s="22"/>
      <c r="ST50" s="22"/>
      <c r="SU50" s="22"/>
      <c r="SV50" s="22"/>
      <c r="SW50" s="22"/>
      <c r="SX50" s="22"/>
      <c r="SY50" s="22"/>
      <c r="SZ50" s="22"/>
      <c r="TA50" s="22"/>
      <c r="TB50" s="22"/>
      <c r="TC50" s="22"/>
      <c r="TD50" s="22"/>
      <c r="TE50" s="22"/>
      <c r="TF50" s="22"/>
      <c r="TG50" s="22"/>
      <c r="TH50" s="22"/>
      <c r="TI50" s="22"/>
      <c r="TJ50" s="22"/>
      <c r="TK50" s="22"/>
      <c r="TL50" s="22"/>
      <c r="TM50" s="22"/>
      <c r="TN50" s="22"/>
      <c r="TO50" s="22"/>
      <c r="TP50" s="22"/>
      <c r="TQ50" s="22"/>
      <c r="TR50" s="22"/>
      <c r="TS50" s="22"/>
      <c r="TT50" s="22"/>
      <c r="TU50" s="22"/>
      <c r="TV50" s="22"/>
      <c r="TW50" s="22"/>
      <c r="TX50" s="22"/>
      <c r="TY50" s="22"/>
      <c r="TZ50" s="22"/>
      <c r="UA50" s="22"/>
      <c r="UB50" s="22"/>
      <c r="UC50" s="22"/>
      <c r="UD50" s="22"/>
      <c r="UE50" s="22"/>
      <c r="UF50" s="22"/>
      <c r="UG50" s="22"/>
      <c r="UH50" s="22"/>
      <c r="UI50" s="22"/>
      <c r="UJ50" s="22"/>
      <c r="UK50" s="22"/>
      <c r="UL50" s="22"/>
      <c r="UM50" s="22"/>
      <c r="UN50" s="22"/>
      <c r="UO50" s="22"/>
      <c r="UP50" s="22"/>
      <c r="UQ50" s="22"/>
      <c r="UR50" s="22"/>
      <c r="US50" s="22"/>
      <c r="UT50" s="22"/>
      <c r="UU50" s="22"/>
      <c r="UV50" s="22"/>
      <c r="UW50" s="22"/>
      <c r="UX50" s="22"/>
      <c r="UY50" s="22"/>
      <c r="UZ50" s="22"/>
      <c r="VA50" s="22"/>
      <c r="VB50" s="22"/>
      <c r="VC50" s="22"/>
      <c r="VD50" s="22"/>
      <c r="VE50" s="22"/>
      <c r="VF50" s="22"/>
      <c r="VG50" s="22"/>
      <c r="VH50" s="22"/>
      <c r="VI50" s="22"/>
      <c r="VJ50" s="22"/>
      <c r="VK50" s="22"/>
      <c r="VL50" s="22"/>
      <c r="VM50" s="22"/>
      <c r="VN50" s="22"/>
      <c r="VO50" s="22"/>
      <c r="VP50" s="22"/>
      <c r="VQ50" s="22"/>
      <c r="VR50" s="22"/>
      <c r="VS50" s="22"/>
      <c r="VT50" s="22"/>
      <c r="VU50" s="22"/>
      <c r="VV50" s="22"/>
      <c r="VW50" s="22"/>
      <c r="VX50" s="22"/>
      <c r="VY50" s="22"/>
      <c r="VZ50" s="22"/>
      <c r="WA50" s="22"/>
      <c r="WB50" s="22"/>
      <c r="WC50" s="22"/>
      <c r="WD50" s="22"/>
      <c r="WE50" s="22"/>
      <c r="WF50" s="22"/>
      <c r="WG50" s="22"/>
      <c r="WH50" s="22"/>
      <c r="WI50" s="22"/>
      <c r="WJ50" s="22"/>
      <c r="WK50" s="22"/>
      <c r="WL50" s="22"/>
      <c r="WM50" s="22"/>
      <c r="WN50" s="22"/>
      <c r="WO50" s="22"/>
      <c r="WP50" s="22"/>
      <c r="WQ50" s="22"/>
      <c r="WR50" s="22"/>
      <c r="WS50" s="22"/>
      <c r="WT50" s="22"/>
      <c r="WU50" s="22"/>
      <c r="WV50" s="22"/>
      <c r="WW50" s="22"/>
      <c r="WX50" s="22"/>
      <c r="WY50" s="22"/>
      <c r="WZ50" s="22"/>
      <c r="XA50" s="22"/>
      <c r="XB50" s="22"/>
      <c r="XC50" s="22"/>
      <c r="XD50" s="22"/>
      <c r="XE50" s="22"/>
      <c r="XF50" s="22"/>
      <c r="XG50" s="22"/>
      <c r="XH50" s="22"/>
      <c r="XI50" s="22"/>
      <c r="XJ50" s="22"/>
      <c r="XK50" s="22"/>
      <c r="XL50" s="22"/>
      <c r="XM50" s="22"/>
      <c r="XN50" s="22"/>
      <c r="XO50" s="22"/>
      <c r="XP50" s="22"/>
      <c r="XQ50" s="22"/>
      <c r="XR50" s="22"/>
      <c r="XS50" s="22"/>
      <c r="XT50" s="22"/>
      <c r="XU50" s="22"/>
      <c r="XV50" s="22"/>
      <c r="XW50" s="22"/>
      <c r="XX50" s="22"/>
      <c r="XY50" s="22"/>
      <c r="XZ50" s="22"/>
      <c r="YA50" s="22"/>
      <c r="YB50" s="22"/>
      <c r="YC50" s="22"/>
      <c r="YD50" s="22"/>
      <c r="YE50" s="22"/>
      <c r="YF50" s="22"/>
      <c r="YG50" s="22"/>
      <c r="YH50" s="22"/>
      <c r="YI50" s="22"/>
      <c r="YJ50" s="22"/>
      <c r="YK50" s="22"/>
      <c r="YL50" s="22"/>
      <c r="YM50" s="22"/>
      <c r="YN50" s="22"/>
      <c r="YO50" s="22"/>
      <c r="YP50" s="22"/>
      <c r="YQ50" s="22"/>
      <c r="YR50" s="22"/>
      <c r="YS50" s="22"/>
      <c r="YT50" s="22"/>
      <c r="YU50" s="22"/>
      <c r="YV50" s="22"/>
      <c r="YW50" s="22"/>
      <c r="YX50" s="22"/>
      <c r="YY50" s="22"/>
      <c r="YZ50" s="22"/>
      <c r="ZA50" s="22"/>
      <c r="ZB50" s="22"/>
      <c r="ZC50" s="22"/>
      <c r="ZD50" s="22"/>
      <c r="ZE50" s="22"/>
      <c r="ZF50" s="22"/>
      <c r="ZG50" s="22"/>
      <c r="ZH50" s="22"/>
      <c r="ZI50" s="22"/>
      <c r="ZJ50" s="22"/>
      <c r="ZK50" s="22"/>
      <c r="ZL50" s="22"/>
      <c r="ZM50" s="22"/>
      <c r="ZN50" s="22"/>
      <c r="ZO50" s="22"/>
      <c r="ZP50" s="22"/>
      <c r="ZQ50" s="22"/>
      <c r="ZR50" s="22"/>
      <c r="ZS50" s="22"/>
      <c r="ZT50" s="22"/>
      <c r="ZU50" s="22"/>
      <c r="ZV50" s="22"/>
      <c r="ZW50" s="22"/>
      <c r="ZX50" s="22"/>
      <c r="ZY50" s="22"/>
      <c r="ZZ50" s="22"/>
      <c r="AAA50" s="22"/>
      <c r="AAB50" s="22"/>
      <c r="AAC50" s="22"/>
      <c r="AAD50" s="22"/>
      <c r="AAE50" s="22"/>
      <c r="AAF50" s="22"/>
      <c r="AAG50" s="22"/>
      <c r="AAH50" s="22"/>
      <c r="AAI50" s="22"/>
      <c r="AAJ50" s="22"/>
      <c r="AAK50" s="22"/>
      <c r="AAL50" s="22"/>
      <c r="AAM50" s="22"/>
      <c r="AAN50" s="22"/>
      <c r="AAO50" s="22"/>
      <c r="AAP50" s="22"/>
      <c r="AAQ50" s="22"/>
      <c r="AAR50" s="22"/>
      <c r="AAS50" s="22"/>
      <c r="AAT50" s="22"/>
      <c r="AAU50" s="22"/>
      <c r="AAV50" s="22"/>
      <c r="AAW50" s="22"/>
      <c r="AAX50" s="22"/>
      <c r="AAY50" s="22"/>
      <c r="AAZ50" s="22"/>
      <c r="ABA50" s="22"/>
      <c r="ABB50" s="22"/>
      <c r="ABC50" s="22"/>
      <c r="ABD50" s="22"/>
      <c r="ABE50" s="22"/>
      <c r="ABF50" s="22"/>
      <c r="ABG50" s="22"/>
      <c r="ABH50" s="22"/>
      <c r="ABI50" s="22"/>
      <c r="ABJ50" s="22"/>
      <c r="ABK50" s="22"/>
      <c r="ABL50" s="22"/>
      <c r="ABM50" s="22"/>
      <c r="ABN50" s="22"/>
      <c r="ABO50" s="22"/>
      <c r="ABP50" s="22"/>
      <c r="ABQ50" s="22"/>
      <c r="ABR50" s="22"/>
      <c r="ABS50" s="22"/>
      <c r="ABT50" s="22"/>
      <c r="ABU50" s="22"/>
      <c r="ABV50" s="22"/>
      <c r="ABW50" s="22"/>
      <c r="ABX50" s="22"/>
      <c r="ABY50" s="22"/>
      <c r="ABZ50" s="22"/>
      <c r="ACA50" s="22"/>
      <c r="ACB50" s="22"/>
      <c r="ACC50" s="22"/>
      <c r="ACD50" s="22"/>
      <c r="ACE50" s="22"/>
      <c r="ACF50" s="22"/>
      <c r="ACG50" s="22"/>
      <c r="ACH50" s="22"/>
      <c r="ACI50" s="22"/>
      <c r="ACJ50" s="22"/>
      <c r="ACK50" s="22"/>
      <c r="ACL50" s="22"/>
      <c r="ACM50" s="22"/>
      <c r="ACN50" s="22"/>
      <c r="ACO50" s="22"/>
      <c r="ACP50" s="22"/>
      <c r="ACQ50" s="22"/>
      <c r="ACR50" s="22"/>
      <c r="ACS50" s="22"/>
      <c r="ACT50" s="22"/>
      <c r="ACU50" s="22"/>
      <c r="ACV50" s="22"/>
      <c r="ACW50" s="22"/>
      <c r="ACX50" s="22"/>
      <c r="ACY50" s="22"/>
      <c r="ACZ50" s="22"/>
      <c r="ADA50" s="22"/>
      <c r="ADB50" s="22"/>
      <c r="ADC50" s="22"/>
      <c r="ADD50" s="22"/>
      <c r="ADE50" s="22"/>
      <c r="ADF50" s="22"/>
      <c r="ADG50" s="22"/>
      <c r="ADH50" s="22"/>
      <c r="ADI50" s="22"/>
      <c r="ADJ50" s="22"/>
      <c r="ADK50" s="22"/>
      <c r="ADL50" s="22"/>
      <c r="ADM50" s="22"/>
      <c r="ADN50" s="22"/>
      <c r="ADO50" s="22"/>
      <c r="ADP50" s="22"/>
      <c r="ADQ50" s="22"/>
      <c r="ADR50" s="22"/>
      <c r="ADS50" s="22"/>
      <c r="ADT50" s="22"/>
      <c r="ADU50" s="22"/>
      <c r="ADV50" s="22"/>
      <c r="ADW50" s="22"/>
      <c r="ADX50" s="22"/>
      <c r="ADY50" s="22"/>
      <c r="ADZ50" s="22"/>
      <c r="AEA50" s="22"/>
      <c r="AEB50" s="22"/>
      <c r="AEC50" s="22"/>
      <c r="AED50" s="22"/>
      <c r="AEE50" s="22"/>
      <c r="AEF50" s="22"/>
      <c r="AEG50" s="22"/>
      <c r="AEH50" s="22"/>
      <c r="AEI50" s="22"/>
      <c r="AEJ50" s="22"/>
      <c r="AEK50" s="22"/>
      <c r="AEL50" s="22"/>
      <c r="AEM50" s="22"/>
      <c r="AEN50" s="22"/>
      <c r="AEO50" s="22"/>
      <c r="AEP50" s="22"/>
      <c r="AEQ50" s="22"/>
      <c r="AER50" s="22"/>
      <c r="AES50" s="22"/>
      <c r="AET50" s="22"/>
      <c r="AEU50" s="22"/>
      <c r="AEV50" s="22"/>
      <c r="AEW50" s="22"/>
      <c r="AEX50" s="22"/>
      <c r="AEY50" s="22"/>
      <c r="AEZ50" s="22"/>
      <c r="AFA50" s="22"/>
      <c r="AFB50" s="22"/>
      <c r="AFC50" s="22"/>
      <c r="AFD50" s="22"/>
      <c r="AFE50" s="22"/>
      <c r="AFF50" s="22"/>
      <c r="AFG50" s="22"/>
      <c r="AFH50" s="22"/>
      <c r="AFI50" s="22"/>
      <c r="AFJ50" s="22"/>
      <c r="AFK50" s="22"/>
      <c r="AFL50" s="22"/>
      <c r="AFM50" s="22"/>
      <c r="AFN50" s="22"/>
      <c r="AFO50" s="22"/>
      <c r="AFP50" s="22"/>
      <c r="AFQ50" s="22"/>
      <c r="AFR50" s="22"/>
      <c r="AFS50" s="22"/>
      <c r="AFT50" s="22"/>
      <c r="AFU50" s="22"/>
      <c r="AFV50" s="22"/>
      <c r="AFW50" s="22"/>
      <c r="AFX50" s="22"/>
      <c r="AFY50" s="22"/>
      <c r="AFZ50" s="22"/>
      <c r="AGA50" s="22"/>
      <c r="AGB50" s="22"/>
      <c r="AGC50" s="22"/>
      <c r="AGD50" s="22"/>
      <c r="AGE50" s="22"/>
      <c r="AGF50" s="22"/>
      <c r="AGG50" s="22"/>
      <c r="AGH50" s="22"/>
      <c r="AGI50" s="22"/>
      <c r="AGJ50" s="22"/>
      <c r="AGK50" s="22"/>
      <c r="AGL50" s="22"/>
      <c r="AGM50" s="22"/>
      <c r="AGN50" s="22"/>
      <c r="AGO50" s="22"/>
      <c r="AGP50" s="22"/>
      <c r="AGQ50" s="22"/>
      <c r="AGR50" s="22"/>
      <c r="AGS50" s="22"/>
      <c r="AGT50" s="22"/>
      <c r="AGU50" s="22"/>
      <c r="AGV50" s="22"/>
      <c r="AGW50" s="22"/>
      <c r="AGX50" s="22"/>
      <c r="AGY50" s="22"/>
      <c r="AGZ50" s="22"/>
      <c r="AHA50" s="22"/>
      <c r="AHB50" s="22"/>
      <c r="AHC50" s="22"/>
      <c r="AHD50" s="22"/>
      <c r="AHE50" s="22"/>
      <c r="AHF50" s="22"/>
      <c r="AHG50" s="22"/>
      <c r="AHH50" s="22"/>
      <c r="AHI50" s="22"/>
      <c r="AHJ50" s="22"/>
      <c r="AHK50" s="22"/>
      <c r="AHL50" s="22"/>
      <c r="AHM50" s="22"/>
      <c r="AHN50" s="22"/>
      <c r="AHO50" s="22"/>
      <c r="AHP50" s="22"/>
      <c r="AHQ50" s="22"/>
      <c r="AHR50" s="22"/>
      <c r="AHS50" s="22"/>
      <c r="AHT50" s="22"/>
      <c r="AHU50" s="22"/>
      <c r="AHV50" s="22"/>
      <c r="AHW50" s="22"/>
      <c r="AHX50" s="22"/>
      <c r="AHY50" s="22"/>
      <c r="AHZ50" s="22"/>
      <c r="AIA50" s="22"/>
      <c r="AIB50" s="22"/>
      <c r="AIC50" s="22"/>
      <c r="AID50" s="22"/>
      <c r="AIE50" s="22"/>
      <c r="AIF50" s="22"/>
      <c r="AIG50" s="22"/>
      <c r="AIH50" s="22"/>
      <c r="AII50" s="22"/>
      <c r="AIJ50" s="22"/>
      <c r="AIK50" s="22"/>
      <c r="AIL50" s="22"/>
      <c r="AIM50" s="22"/>
      <c r="AIN50" s="22"/>
      <c r="AIO50" s="22"/>
      <c r="AIP50" s="22"/>
      <c r="AIQ50" s="22"/>
      <c r="AIR50" s="22"/>
      <c r="AIS50" s="22"/>
      <c r="AIT50" s="22"/>
      <c r="AIU50" s="22"/>
      <c r="AIV50" s="22"/>
      <c r="AIW50" s="22"/>
      <c r="AIX50" s="22"/>
      <c r="AIY50" s="22"/>
      <c r="AIZ50" s="22"/>
      <c r="AJA50" s="22"/>
      <c r="AJB50" s="22"/>
      <c r="AJC50" s="22"/>
      <c r="AJD50" s="22"/>
      <c r="AJE50" s="22"/>
      <c r="AJF50" s="22"/>
      <c r="AJG50" s="22"/>
      <c r="AJH50" s="22"/>
      <c r="AJI50" s="22"/>
      <c r="AJJ50" s="22"/>
      <c r="AJK50" s="22"/>
      <c r="AJL50" s="22"/>
      <c r="AJM50" s="22"/>
      <c r="AJN50" s="22"/>
      <c r="AJO50" s="22"/>
      <c r="AJP50" s="22"/>
      <c r="AJQ50" s="22"/>
      <c r="AJR50" s="22"/>
      <c r="AJS50" s="22"/>
      <c r="AJT50" s="22"/>
      <c r="AJU50" s="22"/>
      <c r="AJV50" s="22"/>
      <c r="AJW50" s="22"/>
      <c r="AJX50" s="22"/>
      <c r="AJY50" s="22"/>
      <c r="AJZ50" s="22"/>
      <c r="AKA50" s="22"/>
      <c r="AKB50" s="22"/>
      <c r="AKC50" s="22"/>
      <c r="AKD50" s="22"/>
      <c r="AKE50" s="22"/>
      <c r="AKF50" s="22"/>
      <c r="AKG50" s="22"/>
      <c r="AKH50" s="22"/>
      <c r="AKI50" s="22"/>
      <c r="AKJ50" s="22"/>
      <c r="AKK50" s="22"/>
      <c r="AKL50" s="22"/>
      <c r="AKM50" s="22"/>
      <c r="AKN50" s="22"/>
      <c r="AKO50" s="22"/>
      <c r="AKP50" s="22"/>
      <c r="AKQ50" s="22"/>
      <c r="AKR50" s="22"/>
      <c r="AKS50" s="22"/>
      <c r="AKT50" s="22"/>
      <c r="AKU50" s="22"/>
      <c r="AKV50" s="22"/>
      <c r="AKW50" s="22"/>
      <c r="AKX50" s="22"/>
      <c r="AKY50" s="22"/>
      <c r="AKZ50" s="22"/>
      <c r="ALA50" s="22"/>
      <c r="ALB50" s="22"/>
      <c r="ALC50" s="22"/>
      <c r="ALD50" s="22"/>
      <c r="ALE50" s="22"/>
      <c r="ALF50" s="22"/>
      <c r="ALG50" s="22"/>
      <c r="ALH50" s="22"/>
      <c r="ALI50" s="22"/>
      <c r="ALJ50" s="22"/>
      <c r="ALK50" s="22"/>
      <c r="ALL50" s="22"/>
      <c r="ALM50" s="22"/>
    </row>
    <row r="51" spans="1:1001" x14ac:dyDescent="0.25">
      <c r="A51" s="18">
        <f t="shared" si="217"/>
        <v>6</v>
      </c>
      <c r="B51" s="22">
        <f t="shared" ca="1" si="220"/>
        <v>-5970.2614826449999</v>
      </c>
      <c r="C51" s="22">
        <f t="shared" ca="1" si="221"/>
        <v>-5970.2614826449999</v>
      </c>
      <c r="D51" s="22">
        <f t="shared" ca="1" si="221"/>
        <v>-5970.2614826449999</v>
      </c>
      <c r="E51" s="22">
        <f t="shared" ca="1" si="221"/>
        <v>-5970.2614826449999</v>
      </c>
      <c r="F51" s="22">
        <f t="shared" ca="1" si="221"/>
        <v>-5970.2614826449999</v>
      </c>
      <c r="G51" s="22">
        <f t="shared" ca="1" si="221"/>
        <v>-5970.2614826449999</v>
      </c>
      <c r="H51" s="22">
        <f t="shared" ca="1" si="221"/>
        <v>-5970.2614826449999</v>
      </c>
      <c r="I51" s="22">
        <f t="shared" ca="1" si="221"/>
        <v>-5970.2614826449999</v>
      </c>
      <c r="J51" s="22">
        <f t="shared" ca="1" si="221"/>
        <v>-5970.2614826449999</v>
      </c>
      <c r="K51" s="22">
        <f t="shared" ca="1" si="221"/>
        <v>-5970.2614826449999</v>
      </c>
      <c r="L51" s="22">
        <f t="shared" ca="1" si="221"/>
        <v>-5970.2614826449999</v>
      </c>
      <c r="M51" s="22">
        <f t="shared" ca="1" si="221"/>
        <v>-5970.2614826449999</v>
      </c>
      <c r="N51" s="22">
        <f t="shared" ca="1" si="221"/>
        <v>-5970.2614826449999</v>
      </c>
      <c r="O51" s="22">
        <f t="shared" ca="1" si="221"/>
        <v>-5970.2614826449999</v>
      </c>
      <c r="P51" s="22">
        <f t="shared" ca="1" si="221"/>
        <v>-5970.2614826449999</v>
      </c>
      <c r="Q51" s="22">
        <f t="shared" ca="1" si="221"/>
        <v>-5970.2614826449999</v>
      </c>
      <c r="R51" s="22">
        <f t="shared" ca="1" si="221"/>
        <v>-5970.2614826449999</v>
      </c>
      <c r="S51" s="22">
        <f t="shared" ca="1" si="221"/>
        <v>-5970.2614826449999</v>
      </c>
      <c r="T51" s="22">
        <f t="shared" ca="1" si="221"/>
        <v>-5970.2614826449999</v>
      </c>
      <c r="U51" s="22">
        <f t="shared" ca="1" si="221"/>
        <v>-5970.2614826449999</v>
      </c>
      <c r="V51" s="22">
        <f t="shared" ca="1" si="221"/>
        <v>-5970.2614826449999</v>
      </c>
      <c r="W51" s="22">
        <f t="shared" ca="1" si="221"/>
        <v>-5970.2614826449999</v>
      </c>
      <c r="X51" s="22">
        <f t="shared" ca="1" si="221"/>
        <v>-5970.2614826449999</v>
      </c>
      <c r="Y51" s="22">
        <f t="shared" ca="1" si="221"/>
        <v>-5970.2614826449999</v>
      </c>
      <c r="Z51" s="22">
        <f t="shared" ca="1" si="221"/>
        <v>-5970.2614826449999</v>
      </c>
      <c r="AA51" s="22">
        <f t="shared" ca="1" si="221"/>
        <v>-5970.2614826449999</v>
      </c>
      <c r="AB51" s="22">
        <f t="shared" ca="1" si="221"/>
        <v>-5970.2614826449999</v>
      </c>
      <c r="AC51" s="22">
        <f t="shared" ca="1" si="221"/>
        <v>-5970.2614826449999</v>
      </c>
      <c r="AD51" s="22">
        <f t="shared" ca="1" si="221"/>
        <v>-5970.2614826449999</v>
      </c>
      <c r="AE51" s="22">
        <f t="shared" ca="1" si="221"/>
        <v>-5970.2614826449999</v>
      </c>
      <c r="AF51" s="22">
        <f t="shared" ca="1" si="221"/>
        <v>-5970.2614826449999</v>
      </c>
      <c r="AG51" s="22">
        <f t="shared" ca="1" si="221"/>
        <v>-5970.2614826449999</v>
      </c>
      <c r="AH51" s="22">
        <f t="shared" ca="1" si="221"/>
        <v>-5970.2614826449999</v>
      </c>
      <c r="AI51" s="22">
        <f t="shared" ca="1" si="221"/>
        <v>-5970.2614826449999</v>
      </c>
      <c r="AJ51" s="22">
        <f t="shared" ca="1" si="221"/>
        <v>-5970.2614826449999</v>
      </c>
      <c r="AK51" s="22">
        <f t="shared" ca="1" si="221"/>
        <v>-5970.2614826449999</v>
      </c>
      <c r="AL51" s="22">
        <f t="shared" ca="1" si="221"/>
        <v>-5970.2614826449999</v>
      </c>
      <c r="AM51" s="22">
        <f t="shared" ca="1" si="221"/>
        <v>-5970.2614826449999</v>
      </c>
      <c r="AN51" s="22">
        <f t="shared" ca="1" si="221"/>
        <v>-5970.2614826449999</v>
      </c>
      <c r="AO51" s="22">
        <f t="shared" ca="1" si="221"/>
        <v>-5970.2614826449999</v>
      </c>
      <c r="AP51" s="22">
        <f t="shared" ca="1" si="221"/>
        <v>-5970.2614826449999</v>
      </c>
      <c r="AQ51" s="22">
        <f t="shared" ca="1" si="221"/>
        <v>-5970.2614826449999</v>
      </c>
      <c r="AR51" s="22">
        <f t="shared" ca="1" si="221"/>
        <v>-5970.2614826449999</v>
      </c>
      <c r="AS51" s="22">
        <f t="shared" ca="1" si="221"/>
        <v>-5970.2614826449999</v>
      </c>
      <c r="AT51" s="22">
        <f t="shared" ca="1" si="221"/>
        <v>-5970.2614826449999</v>
      </c>
      <c r="AU51" s="22">
        <f t="shared" ca="1" si="221"/>
        <v>-5970.2614826449999</v>
      </c>
      <c r="AV51" s="22">
        <f t="shared" ca="1" si="221"/>
        <v>-5970.2614826449999</v>
      </c>
      <c r="AW51" s="22">
        <f t="shared" ca="1" si="221"/>
        <v>-5970.2614826449999</v>
      </c>
      <c r="AX51" s="22">
        <f t="shared" ca="1" si="221"/>
        <v>-5970.2614826449999</v>
      </c>
      <c r="AY51" s="22">
        <f t="shared" ca="1" si="221"/>
        <v>-5970.2614826449999</v>
      </c>
      <c r="AZ51" s="22">
        <f t="shared" ca="1" si="221"/>
        <v>-5970.2614826449999</v>
      </c>
      <c r="BA51" s="22">
        <f t="shared" ca="1" si="221"/>
        <v>-5970.2614826449999</v>
      </c>
      <c r="BB51" s="22">
        <f t="shared" ca="1" si="221"/>
        <v>-5970.2614826449999</v>
      </c>
      <c r="BC51" s="22">
        <f t="shared" ca="1" si="221"/>
        <v>-5970.2614826449999</v>
      </c>
      <c r="BD51" s="22">
        <f t="shared" ca="1" si="221"/>
        <v>-5970.2614826449999</v>
      </c>
      <c r="BE51" s="22">
        <f t="shared" ca="1" si="221"/>
        <v>-5970.2614826449999</v>
      </c>
      <c r="BF51" s="22">
        <f t="shared" ca="1" si="221"/>
        <v>-5970.2614826449999</v>
      </c>
      <c r="BG51" s="22">
        <f t="shared" ca="1" si="221"/>
        <v>-5970.2614826449999</v>
      </c>
      <c r="BH51" s="22">
        <f t="shared" ca="1" si="221"/>
        <v>-5970.2614826449999</v>
      </c>
      <c r="BI51" s="22">
        <f t="shared" ca="1" si="221"/>
        <v>-5970.2614826449999</v>
      </c>
      <c r="BJ51" s="22">
        <f t="shared" ca="1" si="221"/>
        <v>-5970.2614826449999</v>
      </c>
      <c r="BK51" s="22">
        <f t="shared" ca="1" si="221"/>
        <v>-5970.2614826449999</v>
      </c>
      <c r="BL51" s="22">
        <f t="shared" ca="1" si="221"/>
        <v>-5970.2614826449999</v>
      </c>
      <c r="BM51" s="22">
        <f t="shared" ca="1" si="221"/>
        <v>-5970.2614826449999</v>
      </c>
      <c r="BN51" s="22">
        <f t="shared" ca="1" si="221"/>
        <v>-5970.2614826449999</v>
      </c>
      <c r="BO51" s="22">
        <f t="shared" ca="1" si="219"/>
        <v>-5970.2614826449999</v>
      </c>
      <c r="BP51" s="22">
        <f t="shared" ca="1" si="219"/>
        <v>-5970.2614826449999</v>
      </c>
      <c r="BQ51" s="22">
        <f t="shared" ca="1" si="219"/>
        <v>-5970.2614826449999</v>
      </c>
      <c r="BR51" s="22">
        <f t="shared" ca="1" si="219"/>
        <v>-5970.2614826449999</v>
      </c>
      <c r="BS51" s="22">
        <f t="shared" ca="1" si="219"/>
        <v>-5970.2614826449999</v>
      </c>
      <c r="BT51" s="22">
        <f t="shared" ca="1" si="219"/>
        <v>-5970.2614826449999</v>
      </c>
      <c r="BU51" s="22">
        <f t="shared" ca="1" si="219"/>
        <v>-5970.2614826449999</v>
      </c>
      <c r="BV51" s="22">
        <f t="shared" ca="1" si="219"/>
        <v>-5970.2614826449999</v>
      </c>
      <c r="BW51" s="22">
        <f t="shared" ca="1" si="219"/>
        <v>-5970.2614826449999</v>
      </c>
      <c r="BX51" s="22">
        <f t="shared" ca="1" si="219"/>
        <v>-5970.2614826449999</v>
      </c>
      <c r="BY51" s="22">
        <f t="shared" ca="1" si="219"/>
        <v>-5970.2614826449999</v>
      </c>
      <c r="BZ51" s="22">
        <f t="shared" ca="1" si="219"/>
        <v>-5970.2614826449999</v>
      </c>
      <c r="CA51" s="22">
        <f t="shared" ca="1" si="219"/>
        <v>-5970.2614826449999</v>
      </c>
      <c r="CB51" s="22">
        <f t="shared" ca="1" si="219"/>
        <v>-5970.2614826449999</v>
      </c>
      <c r="CC51" s="22">
        <f t="shared" ca="1" si="219"/>
        <v>-5970.2614826449999</v>
      </c>
      <c r="CD51" s="22">
        <f t="shared" ca="1" si="219"/>
        <v>-5970.2614826449999</v>
      </c>
      <c r="CE51" s="22">
        <f t="shared" ca="1" si="219"/>
        <v>-5970.2614826449999</v>
      </c>
      <c r="CF51" s="22">
        <f t="shared" ca="1" si="219"/>
        <v>-5970.2614826449999</v>
      </c>
      <c r="CG51" s="22">
        <f t="shared" ca="1" si="219"/>
        <v>-5970.2614826449999</v>
      </c>
      <c r="CH51" s="22">
        <f t="shared" ca="1" si="219"/>
        <v>-5970.2614826449999</v>
      </c>
      <c r="CI51" s="22">
        <f t="shared" ca="1" si="219"/>
        <v>-5970.2614826449999</v>
      </c>
      <c r="CJ51" s="22">
        <f t="shared" ca="1" si="219"/>
        <v>-5970.2614826449999</v>
      </c>
      <c r="CK51" s="22">
        <f t="shared" ca="1" si="219"/>
        <v>-5970.2614826449999</v>
      </c>
      <c r="CL51" s="22">
        <f t="shared" ca="1" si="219"/>
        <v>-5970.2614826449999</v>
      </c>
      <c r="CM51" s="22">
        <f t="shared" ca="1" si="219"/>
        <v>-5970.2614826449999</v>
      </c>
      <c r="CN51" s="22">
        <f t="shared" ca="1" si="219"/>
        <v>-5970.2614826449999</v>
      </c>
      <c r="CO51" s="22">
        <f t="shared" ca="1" si="219"/>
        <v>-5970.2614826449999</v>
      </c>
      <c r="CP51" s="22">
        <f t="shared" ca="1" si="219"/>
        <v>-5970.2614826449999</v>
      </c>
      <c r="CQ51" s="22">
        <f t="shared" ca="1" si="219"/>
        <v>-5970.2614826449999</v>
      </c>
      <c r="CR51" s="22">
        <f t="shared" ca="1" si="219"/>
        <v>-5970.2614826449999</v>
      </c>
      <c r="CS51" s="22">
        <f t="shared" ca="1" si="219"/>
        <v>-5970.2614826449999</v>
      </c>
      <c r="CT51" s="22">
        <f t="shared" ca="1" si="219"/>
        <v>-5970.2614826449999</v>
      </c>
      <c r="CU51" s="22">
        <f t="shared" ca="1" si="219"/>
        <v>-5970.2614826449999</v>
      </c>
      <c r="CV51" s="22">
        <f t="shared" ca="1" si="219"/>
        <v>-5970.2614826449999</v>
      </c>
      <c r="CW51" s="22">
        <f t="shared" ca="1" si="219"/>
        <v>-5970.2614826449999</v>
      </c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  <c r="VU51" s="22"/>
      <c r="VV51" s="22"/>
      <c r="VW51" s="22"/>
      <c r="VX51" s="22"/>
      <c r="VY51" s="22"/>
      <c r="VZ51" s="22"/>
      <c r="WA51" s="22"/>
      <c r="WB51" s="22"/>
      <c r="WC51" s="22"/>
      <c r="WD51" s="22"/>
      <c r="WE51" s="22"/>
      <c r="WF51" s="22"/>
      <c r="WG51" s="22"/>
      <c r="WH51" s="22"/>
      <c r="WI51" s="22"/>
      <c r="WJ51" s="22"/>
      <c r="WK51" s="22"/>
      <c r="WL51" s="22"/>
      <c r="WM51" s="22"/>
      <c r="WN51" s="22"/>
      <c r="WO51" s="22"/>
      <c r="WP51" s="22"/>
      <c r="WQ51" s="22"/>
      <c r="WR51" s="22"/>
      <c r="WS51" s="22"/>
      <c r="WT51" s="22"/>
      <c r="WU51" s="22"/>
      <c r="WV51" s="22"/>
      <c r="WW51" s="22"/>
      <c r="WX51" s="22"/>
      <c r="WY51" s="22"/>
      <c r="WZ51" s="22"/>
      <c r="XA51" s="22"/>
      <c r="XB51" s="22"/>
      <c r="XC51" s="22"/>
      <c r="XD51" s="22"/>
      <c r="XE51" s="22"/>
      <c r="XF51" s="22"/>
      <c r="XG51" s="22"/>
      <c r="XH51" s="22"/>
      <c r="XI51" s="22"/>
      <c r="XJ51" s="22"/>
      <c r="XK51" s="22"/>
      <c r="XL51" s="22"/>
      <c r="XM51" s="22"/>
      <c r="XN51" s="22"/>
      <c r="XO51" s="22"/>
      <c r="XP51" s="22"/>
      <c r="XQ51" s="22"/>
      <c r="XR51" s="22"/>
      <c r="XS51" s="22"/>
      <c r="XT51" s="22"/>
      <c r="XU51" s="22"/>
      <c r="XV51" s="22"/>
      <c r="XW51" s="22"/>
      <c r="XX51" s="22"/>
      <c r="XY51" s="22"/>
      <c r="XZ51" s="22"/>
      <c r="YA51" s="22"/>
      <c r="YB51" s="22"/>
      <c r="YC51" s="22"/>
      <c r="YD51" s="22"/>
      <c r="YE51" s="22"/>
      <c r="YF51" s="22"/>
      <c r="YG51" s="22"/>
      <c r="YH51" s="22"/>
      <c r="YI51" s="22"/>
      <c r="YJ51" s="22"/>
      <c r="YK51" s="22"/>
      <c r="YL51" s="22"/>
      <c r="YM51" s="22"/>
      <c r="YN51" s="22"/>
      <c r="YO51" s="22"/>
      <c r="YP51" s="22"/>
      <c r="YQ51" s="22"/>
      <c r="YR51" s="22"/>
      <c r="YS51" s="22"/>
      <c r="YT51" s="22"/>
      <c r="YU51" s="22"/>
      <c r="YV51" s="22"/>
      <c r="YW51" s="22"/>
      <c r="YX51" s="22"/>
      <c r="YY51" s="22"/>
      <c r="YZ51" s="22"/>
      <c r="ZA51" s="22"/>
      <c r="ZB51" s="22"/>
      <c r="ZC51" s="22"/>
      <c r="ZD51" s="22"/>
      <c r="ZE51" s="22"/>
      <c r="ZF51" s="22"/>
      <c r="ZG51" s="22"/>
      <c r="ZH51" s="22"/>
      <c r="ZI51" s="22"/>
      <c r="ZJ51" s="22"/>
      <c r="ZK51" s="22"/>
      <c r="ZL51" s="22"/>
      <c r="ZM51" s="22"/>
      <c r="ZN51" s="22"/>
      <c r="ZO51" s="22"/>
      <c r="ZP51" s="22"/>
      <c r="ZQ51" s="22"/>
      <c r="ZR51" s="22"/>
      <c r="ZS51" s="22"/>
      <c r="ZT51" s="22"/>
      <c r="ZU51" s="22"/>
      <c r="ZV51" s="22"/>
      <c r="ZW51" s="22"/>
      <c r="ZX51" s="22"/>
      <c r="ZY51" s="22"/>
      <c r="ZZ51" s="22"/>
      <c r="AAA51" s="22"/>
      <c r="AAB51" s="22"/>
      <c r="AAC51" s="22"/>
      <c r="AAD51" s="22"/>
      <c r="AAE51" s="22"/>
      <c r="AAF51" s="22"/>
      <c r="AAG51" s="22"/>
      <c r="AAH51" s="22"/>
      <c r="AAI51" s="22"/>
      <c r="AAJ51" s="22"/>
      <c r="AAK51" s="22"/>
      <c r="AAL51" s="22"/>
      <c r="AAM51" s="22"/>
      <c r="AAN51" s="22"/>
      <c r="AAO51" s="22"/>
      <c r="AAP51" s="22"/>
      <c r="AAQ51" s="22"/>
      <c r="AAR51" s="22"/>
      <c r="AAS51" s="22"/>
      <c r="AAT51" s="22"/>
      <c r="AAU51" s="22"/>
      <c r="AAV51" s="22"/>
      <c r="AAW51" s="22"/>
      <c r="AAX51" s="22"/>
      <c r="AAY51" s="22"/>
      <c r="AAZ51" s="22"/>
      <c r="ABA51" s="22"/>
      <c r="ABB51" s="22"/>
      <c r="ABC51" s="22"/>
      <c r="ABD51" s="22"/>
      <c r="ABE51" s="22"/>
      <c r="ABF51" s="22"/>
      <c r="ABG51" s="22"/>
      <c r="ABH51" s="22"/>
      <c r="ABI51" s="22"/>
      <c r="ABJ51" s="22"/>
      <c r="ABK51" s="22"/>
      <c r="ABL51" s="22"/>
      <c r="ABM51" s="22"/>
      <c r="ABN51" s="22"/>
      <c r="ABO51" s="22"/>
      <c r="ABP51" s="22"/>
      <c r="ABQ51" s="22"/>
      <c r="ABR51" s="22"/>
      <c r="ABS51" s="22"/>
      <c r="ABT51" s="22"/>
      <c r="ABU51" s="22"/>
      <c r="ABV51" s="22"/>
      <c r="ABW51" s="22"/>
      <c r="ABX51" s="22"/>
      <c r="ABY51" s="22"/>
      <c r="ABZ51" s="22"/>
      <c r="ACA51" s="22"/>
      <c r="ACB51" s="22"/>
      <c r="ACC51" s="22"/>
      <c r="ACD51" s="22"/>
      <c r="ACE51" s="22"/>
      <c r="ACF51" s="22"/>
      <c r="ACG51" s="22"/>
      <c r="ACH51" s="22"/>
      <c r="ACI51" s="22"/>
      <c r="ACJ51" s="22"/>
      <c r="ACK51" s="22"/>
      <c r="ACL51" s="22"/>
      <c r="ACM51" s="22"/>
      <c r="ACN51" s="22"/>
      <c r="ACO51" s="22"/>
      <c r="ACP51" s="22"/>
      <c r="ACQ51" s="22"/>
      <c r="ACR51" s="22"/>
      <c r="ACS51" s="22"/>
      <c r="ACT51" s="22"/>
      <c r="ACU51" s="22"/>
      <c r="ACV51" s="22"/>
      <c r="ACW51" s="22"/>
      <c r="ACX51" s="22"/>
      <c r="ACY51" s="22"/>
      <c r="ACZ51" s="22"/>
      <c r="ADA51" s="22"/>
      <c r="ADB51" s="22"/>
      <c r="ADC51" s="22"/>
      <c r="ADD51" s="22"/>
      <c r="ADE51" s="22"/>
      <c r="ADF51" s="22"/>
      <c r="ADG51" s="22"/>
      <c r="ADH51" s="22"/>
      <c r="ADI51" s="22"/>
      <c r="ADJ51" s="22"/>
      <c r="ADK51" s="22"/>
      <c r="ADL51" s="22"/>
      <c r="ADM51" s="22"/>
      <c r="ADN51" s="22"/>
      <c r="ADO51" s="22"/>
      <c r="ADP51" s="22"/>
      <c r="ADQ51" s="22"/>
      <c r="ADR51" s="22"/>
      <c r="ADS51" s="22"/>
      <c r="ADT51" s="22"/>
      <c r="ADU51" s="22"/>
      <c r="ADV51" s="22"/>
      <c r="ADW51" s="22"/>
      <c r="ADX51" s="22"/>
      <c r="ADY51" s="22"/>
      <c r="ADZ51" s="22"/>
      <c r="AEA51" s="22"/>
      <c r="AEB51" s="22"/>
      <c r="AEC51" s="22"/>
      <c r="AED51" s="22"/>
      <c r="AEE51" s="22"/>
      <c r="AEF51" s="22"/>
      <c r="AEG51" s="22"/>
      <c r="AEH51" s="22"/>
      <c r="AEI51" s="22"/>
      <c r="AEJ51" s="22"/>
      <c r="AEK51" s="22"/>
      <c r="AEL51" s="22"/>
      <c r="AEM51" s="22"/>
      <c r="AEN51" s="22"/>
      <c r="AEO51" s="22"/>
      <c r="AEP51" s="22"/>
      <c r="AEQ51" s="22"/>
      <c r="AER51" s="22"/>
      <c r="AES51" s="22"/>
      <c r="AET51" s="22"/>
      <c r="AEU51" s="22"/>
      <c r="AEV51" s="22"/>
      <c r="AEW51" s="22"/>
      <c r="AEX51" s="22"/>
      <c r="AEY51" s="22"/>
      <c r="AEZ51" s="22"/>
      <c r="AFA51" s="22"/>
      <c r="AFB51" s="22"/>
      <c r="AFC51" s="22"/>
      <c r="AFD51" s="22"/>
      <c r="AFE51" s="22"/>
      <c r="AFF51" s="22"/>
      <c r="AFG51" s="22"/>
      <c r="AFH51" s="22"/>
      <c r="AFI51" s="22"/>
      <c r="AFJ51" s="22"/>
      <c r="AFK51" s="22"/>
      <c r="AFL51" s="22"/>
      <c r="AFM51" s="22"/>
      <c r="AFN51" s="22"/>
      <c r="AFO51" s="22"/>
      <c r="AFP51" s="22"/>
      <c r="AFQ51" s="22"/>
      <c r="AFR51" s="22"/>
      <c r="AFS51" s="22"/>
      <c r="AFT51" s="22"/>
      <c r="AFU51" s="22"/>
      <c r="AFV51" s="22"/>
      <c r="AFW51" s="22"/>
      <c r="AFX51" s="22"/>
      <c r="AFY51" s="22"/>
      <c r="AFZ51" s="22"/>
      <c r="AGA51" s="22"/>
      <c r="AGB51" s="22"/>
      <c r="AGC51" s="22"/>
      <c r="AGD51" s="22"/>
      <c r="AGE51" s="22"/>
      <c r="AGF51" s="22"/>
      <c r="AGG51" s="22"/>
      <c r="AGH51" s="22"/>
      <c r="AGI51" s="22"/>
      <c r="AGJ51" s="22"/>
      <c r="AGK51" s="22"/>
      <c r="AGL51" s="22"/>
      <c r="AGM51" s="22"/>
      <c r="AGN51" s="22"/>
      <c r="AGO51" s="22"/>
      <c r="AGP51" s="22"/>
      <c r="AGQ51" s="22"/>
      <c r="AGR51" s="22"/>
      <c r="AGS51" s="22"/>
      <c r="AGT51" s="22"/>
      <c r="AGU51" s="22"/>
      <c r="AGV51" s="22"/>
      <c r="AGW51" s="22"/>
      <c r="AGX51" s="22"/>
      <c r="AGY51" s="22"/>
      <c r="AGZ51" s="22"/>
      <c r="AHA51" s="22"/>
      <c r="AHB51" s="22"/>
      <c r="AHC51" s="22"/>
      <c r="AHD51" s="22"/>
      <c r="AHE51" s="22"/>
      <c r="AHF51" s="22"/>
      <c r="AHG51" s="22"/>
      <c r="AHH51" s="22"/>
      <c r="AHI51" s="22"/>
      <c r="AHJ51" s="22"/>
      <c r="AHK51" s="22"/>
      <c r="AHL51" s="22"/>
      <c r="AHM51" s="22"/>
      <c r="AHN51" s="22"/>
      <c r="AHO51" s="22"/>
      <c r="AHP51" s="22"/>
      <c r="AHQ51" s="22"/>
      <c r="AHR51" s="22"/>
      <c r="AHS51" s="22"/>
      <c r="AHT51" s="22"/>
      <c r="AHU51" s="22"/>
      <c r="AHV51" s="22"/>
      <c r="AHW51" s="22"/>
      <c r="AHX51" s="22"/>
      <c r="AHY51" s="22"/>
      <c r="AHZ51" s="22"/>
      <c r="AIA51" s="22"/>
      <c r="AIB51" s="22"/>
      <c r="AIC51" s="22"/>
      <c r="AID51" s="22"/>
      <c r="AIE51" s="22"/>
      <c r="AIF51" s="22"/>
      <c r="AIG51" s="22"/>
      <c r="AIH51" s="22"/>
      <c r="AII51" s="22"/>
      <c r="AIJ51" s="22"/>
      <c r="AIK51" s="22"/>
      <c r="AIL51" s="22"/>
      <c r="AIM51" s="22"/>
      <c r="AIN51" s="22"/>
      <c r="AIO51" s="22"/>
      <c r="AIP51" s="22"/>
      <c r="AIQ51" s="22"/>
      <c r="AIR51" s="22"/>
      <c r="AIS51" s="22"/>
      <c r="AIT51" s="22"/>
      <c r="AIU51" s="22"/>
      <c r="AIV51" s="22"/>
      <c r="AIW51" s="22"/>
      <c r="AIX51" s="22"/>
      <c r="AIY51" s="22"/>
      <c r="AIZ51" s="22"/>
      <c r="AJA51" s="22"/>
      <c r="AJB51" s="22"/>
      <c r="AJC51" s="22"/>
      <c r="AJD51" s="22"/>
      <c r="AJE51" s="22"/>
      <c r="AJF51" s="22"/>
      <c r="AJG51" s="22"/>
      <c r="AJH51" s="22"/>
      <c r="AJI51" s="22"/>
      <c r="AJJ51" s="22"/>
      <c r="AJK51" s="22"/>
      <c r="AJL51" s="22"/>
      <c r="AJM51" s="22"/>
      <c r="AJN51" s="22"/>
      <c r="AJO51" s="22"/>
      <c r="AJP51" s="22"/>
      <c r="AJQ51" s="22"/>
      <c r="AJR51" s="22"/>
      <c r="AJS51" s="22"/>
      <c r="AJT51" s="22"/>
      <c r="AJU51" s="22"/>
      <c r="AJV51" s="22"/>
      <c r="AJW51" s="22"/>
      <c r="AJX51" s="22"/>
      <c r="AJY51" s="22"/>
      <c r="AJZ51" s="22"/>
      <c r="AKA51" s="22"/>
      <c r="AKB51" s="22"/>
      <c r="AKC51" s="22"/>
      <c r="AKD51" s="22"/>
      <c r="AKE51" s="22"/>
      <c r="AKF51" s="22"/>
      <c r="AKG51" s="22"/>
      <c r="AKH51" s="22"/>
      <c r="AKI51" s="22"/>
      <c r="AKJ51" s="22"/>
      <c r="AKK51" s="22"/>
      <c r="AKL51" s="22"/>
      <c r="AKM51" s="22"/>
      <c r="AKN51" s="22"/>
      <c r="AKO51" s="22"/>
      <c r="AKP51" s="22"/>
      <c r="AKQ51" s="22"/>
      <c r="AKR51" s="22"/>
      <c r="AKS51" s="22"/>
      <c r="AKT51" s="22"/>
      <c r="AKU51" s="22"/>
      <c r="AKV51" s="22"/>
      <c r="AKW51" s="22"/>
      <c r="AKX51" s="22"/>
      <c r="AKY51" s="22"/>
      <c r="AKZ51" s="22"/>
      <c r="ALA51" s="22"/>
      <c r="ALB51" s="22"/>
      <c r="ALC51" s="22"/>
      <c r="ALD51" s="22"/>
      <c r="ALE51" s="22"/>
      <c r="ALF51" s="22"/>
      <c r="ALG51" s="22"/>
      <c r="ALH51" s="22"/>
      <c r="ALI51" s="22"/>
      <c r="ALJ51" s="22"/>
      <c r="ALK51" s="22"/>
      <c r="ALL51" s="22"/>
      <c r="ALM51" s="22"/>
    </row>
    <row r="52" spans="1:1001" x14ac:dyDescent="0.25">
      <c r="A52" s="18">
        <f t="shared" si="217"/>
        <v>7</v>
      </c>
      <c r="B52" s="22">
        <f t="shared" ca="1" si="220"/>
        <v>-6149.3693271243501</v>
      </c>
      <c r="C52" s="22">
        <f t="shared" ca="1" si="221"/>
        <v>-6149.3693271243501</v>
      </c>
      <c r="D52" s="22">
        <f t="shared" ca="1" si="221"/>
        <v>-6149.3693271243501</v>
      </c>
      <c r="E52" s="22">
        <f t="shared" ca="1" si="221"/>
        <v>-6149.3693271243501</v>
      </c>
      <c r="F52" s="22">
        <f t="shared" ca="1" si="221"/>
        <v>-6149.3693271243501</v>
      </c>
      <c r="G52" s="22">
        <f t="shared" ca="1" si="221"/>
        <v>-6149.3693271243501</v>
      </c>
      <c r="H52" s="22">
        <f t="shared" ca="1" si="221"/>
        <v>-6149.3693271243501</v>
      </c>
      <c r="I52" s="22">
        <f t="shared" ca="1" si="221"/>
        <v>-6149.3693271243501</v>
      </c>
      <c r="J52" s="22">
        <f t="shared" ca="1" si="221"/>
        <v>-6149.3693271243501</v>
      </c>
      <c r="K52" s="22">
        <f t="shared" ca="1" si="221"/>
        <v>-6149.3693271243501</v>
      </c>
      <c r="L52" s="22">
        <f t="shared" ca="1" si="221"/>
        <v>-6149.3693271243501</v>
      </c>
      <c r="M52" s="22">
        <f t="shared" ca="1" si="221"/>
        <v>-6149.3693271243501</v>
      </c>
      <c r="N52" s="22">
        <f t="shared" ca="1" si="221"/>
        <v>-6149.3693271243501</v>
      </c>
      <c r="O52" s="22">
        <f t="shared" ca="1" si="221"/>
        <v>-6149.3693271243501</v>
      </c>
      <c r="P52" s="22">
        <f t="shared" ca="1" si="221"/>
        <v>-6149.3693271243501</v>
      </c>
      <c r="Q52" s="22">
        <f t="shared" ca="1" si="221"/>
        <v>-6149.3693271243501</v>
      </c>
      <c r="R52" s="22">
        <f t="shared" ca="1" si="221"/>
        <v>-6149.3693271243501</v>
      </c>
      <c r="S52" s="22">
        <f t="shared" ca="1" si="221"/>
        <v>-6149.3693271243501</v>
      </c>
      <c r="T52" s="22">
        <f t="shared" ca="1" si="221"/>
        <v>-6149.3693271243501</v>
      </c>
      <c r="U52" s="22">
        <f t="shared" ca="1" si="221"/>
        <v>-6149.3693271243501</v>
      </c>
      <c r="V52" s="22">
        <f t="shared" ca="1" si="221"/>
        <v>-6149.3693271243501</v>
      </c>
      <c r="W52" s="22">
        <f t="shared" ca="1" si="221"/>
        <v>-6149.3693271243501</v>
      </c>
      <c r="X52" s="22">
        <f t="shared" ca="1" si="221"/>
        <v>-6149.3693271243501</v>
      </c>
      <c r="Y52" s="22">
        <f t="shared" ca="1" si="221"/>
        <v>-6149.3693271243501</v>
      </c>
      <c r="Z52" s="22">
        <f t="shared" ca="1" si="221"/>
        <v>-6149.3693271243501</v>
      </c>
      <c r="AA52" s="22">
        <f t="shared" ca="1" si="221"/>
        <v>-6149.3693271243501</v>
      </c>
      <c r="AB52" s="22">
        <f t="shared" ca="1" si="221"/>
        <v>-6149.3693271243501</v>
      </c>
      <c r="AC52" s="22">
        <f t="shared" ca="1" si="221"/>
        <v>-6149.3693271243501</v>
      </c>
      <c r="AD52" s="22">
        <f t="shared" ca="1" si="221"/>
        <v>-6149.3693271243501</v>
      </c>
      <c r="AE52" s="22">
        <f t="shared" ca="1" si="221"/>
        <v>-6149.3693271243501</v>
      </c>
      <c r="AF52" s="22">
        <f t="shared" ca="1" si="221"/>
        <v>-6149.3693271243501</v>
      </c>
      <c r="AG52" s="22">
        <f t="shared" ca="1" si="221"/>
        <v>-6149.3693271243501</v>
      </c>
      <c r="AH52" s="22">
        <f t="shared" ca="1" si="221"/>
        <v>-6149.3693271243501</v>
      </c>
      <c r="AI52" s="22">
        <f t="shared" ca="1" si="221"/>
        <v>-6149.3693271243501</v>
      </c>
      <c r="AJ52" s="22">
        <f t="shared" ca="1" si="221"/>
        <v>-6149.3693271243501</v>
      </c>
      <c r="AK52" s="22">
        <f t="shared" ca="1" si="221"/>
        <v>-6149.3693271243501</v>
      </c>
      <c r="AL52" s="22">
        <f t="shared" ca="1" si="221"/>
        <v>-6149.3693271243501</v>
      </c>
      <c r="AM52" s="22">
        <f t="shared" ca="1" si="221"/>
        <v>-6149.3693271243501</v>
      </c>
      <c r="AN52" s="22">
        <f t="shared" ca="1" si="221"/>
        <v>-6149.3693271243501</v>
      </c>
      <c r="AO52" s="22">
        <f t="shared" ca="1" si="221"/>
        <v>-6149.3693271243501</v>
      </c>
      <c r="AP52" s="22">
        <f t="shared" ca="1" si="221"/>
        <v>-6149.3693271243501</v>
      </c>
      <c r="AQ52" s="22">
        <f t="shared" ca="1" si="221"/>
        <v>-6149.3693271243501</v>
      </c>
      <c r="AR52" s="22">
        <f t="shared" ca="1" si="221"/>
        <v>-6149.3693271243501</v>
      </c>
      <c r="AS52" s="22">
        <f t="shared" ca="1" si="221"/>
        <v>-6149.3693271243501</v>
      </c>
      <c r="AT52" s="22">
        <f t="shared" ca="1" si="221"/>
        <v>-6149.3693271243501</v>
      </c>
      <c r="AU52" s="22">
        <f t="shared" ca="1" si="221"/>
        <v>-6149.3693271243501</v>
      </c>
      <c r="AV52" s="22">
        <f t="shared" ca="1" si="221"/>
        <v>-6149.3693271243501</v>
      </c>
      <c r="AW52" s="22">
        <f t="shared" ca="1" si="221"/>
        <v>-6149.3693271243501</v>
      </c>
      <c r="AX52" s="22">
        <f t="shared" ca="1" si="221"/>
        <v>-6149.3693271243501</v>
      </c>
      <c r="AY52" s="22">
        <f t="shared" ca="1" si="221"/>
        <v>-6149.3693271243501</v>
      </c>
      <c r="AZ52" s="22">
        <f t="shared" ca="1" si="221"/>
        <v>-6149.3693271243501</v>
      </c>
      <c r="BA52" s="22">
        <f t="shared" ca="1" si="221"/>
        <v>-6149.3693271243501</v>
      </c>
      <c r="BB52" s="22">
        <f t="shared" ca="1" si="221"/>
        <v>-6149.3693271243501</v>
      </c>
      <c r="BC52" s="22">
        <f t="shared" ca="1" si="221"/>
        <v>-6149.3693271243501</v>
      </c>
      <c r="BD52" s="22">
        <f t="shared" ca="1" si="221"/>
        <v>-6149.3693271243501</v>
      </c>
      <c r="BE52" s="22">
        <f t="shared" ca="1" si="221"/>
        <v>-6149.3693271243501</v>
      </c>
      <c r="BF52" s="22">
        <f t="shared" ca="1" si="221"/>
        <v>-6149.3693271243501</v>
      </c>
      <c r="BG52" s="22">
        <f t="shared" ca="1" si="221"/>
        <v>-6149.3693271243501</v>
      </c>
      <c r="BH52" s="22">
        <f t="shared" ca="1" si="221"/>
        <v>-6149.3693271243501</v>
      </c>
      <c r="BI52" s="22">
        <f t="shared" ca="1" si="221"/>
        <v>-6149.3693271243501</v>
      </c>
      <c r="BJ52" s="22">
        <f t="shared" ca="1" si="221"/>
        <v>-6149.3693271243501</v>
      </c>
      <c r="BK52" s="22">
        <f t="shared" ca="1" si="221"/>
        <v>-6149.3693271243501</v>
      </c>
      <c r="BL52" s="22">
        <f t="shared" ca="1" si="221"/>
        <v>-6149.3693271243501</v>
      </c>
      <c r="BM52" s="22">
        <f t="shared" ca="1" si="221"/>
        <v>-6149.3693271243501</v>
      </c>
      <c r="BN52" s="22">
        <f t="shared" ref="BN52:CW55" ca="1" si="222">IF(-$F$1*(1+$H$1)^$A10&gt;BN10,BN10,-$F$1*(1+$H$1)^$A10)</f>
        <v>-6149.3693271243501</v>
      </c>
      <c r="BO52" s="22">
        <f t="shared" ca="1" si="222"/>
        <v>-6149.3693271243501</v>
      </c>
      <c r="BP52" s="22">
        <f t="shared" ca="1" si="222"/>
        <v>-6149.3693271243501</v>
      </c>
      <c r="BQ52" s="22">
        <f t="shared" ca="1" si="222"/>
        <v>-6149.3693271243501</v>
      </c>
      <c r="BR52" s="22">
        <f t="shared" ca="1" si="222"/>
        <v>-6149.3693271243501</v>
      </c>
      <c r="BS52" s="22">
        <f t="shared" ca="1" si="222"/>
        <v>-6149.3693271243501</v>
      </c>
      <c r="BT52" s="22">
        <f t="shared" ca="1" si="222"/>
        <v>-6149.3693271243501</v>
      </c>
      <c r="BU52" s="22">
        <f t="shared" ca="1" si="222"/>
        <v>-6149.3693271243501</v>
      </c>
      <c r="BV52" s="22">
        <f t="shared" ca="1" si="222"/>
        <v>-6149.3693271243501</v>
      </c>
      <c r="BW52" s="22">
        <f t="shared" ca="1" si="222"/>
        <v>-6149.3693271243501</v>
      </c>
      <c r="BX52" s="22">
        <f t="shared" ca="1" si="222"/>
        <v>-6149.3693271243501</v>
      </c>
      <c r="BY52" s="22">
        <f t="shared" ca="1" si="222"/>
        <v>-6149.3693271243501</v>
      </c>
      <c r="BZ52" s="22">
        <f t="shared" ca="1" si="222"/>
        <v>-6149.3693271243501</v>
      </c>
      <c r="CA52" s="22">
        <f t="shared" ca="1" si="222"/>
        <v>-6149.3693271243501</v>
      </c>
      <c r="CB52" s="22">
        <f t="shared" ca="1" si="222"/>
        <v>-6149.3693271243501</v>
      </c>
      <c r="CC52" s="22">
        <f t="shared" ca="1" si="222"/>
        <v>-6149.3693271243501</v>
      </c>
      <c r="CD52" s="22">
        <f t="shared" ca="1" si="222"/>
        <v>-6149.3693271243501</v>
      </c>
      <c r="CE52" s="22">
        <f t="shared" ca="1" si="222"/>
        <v>-6149.3693271243501</v>
      </c>
      <c r="CF52" s="22">
        <f t="shared" ca="1" si="222"/>
        <v>-6149.3693271243501</v>
      </c>
      <c r="CG52" s="22">
        <f t="shared" ca="1" si="222"/>
        <v>-6149.3693271243501</v>
      </c>
      <c r="CH52" s="22">
        <f t="shared" ca="1" si="222"/>
        <v>-6149.3693271243501</v>
      </c>
      <c r="CI52" s="22">
        <f t="shared" ca="1" si="222"/>
        <v>-6149.3693271243501</v>
      </c>
      <c r="CJ52" s="22">
        <f t="shared" ca="1" si="222"/>
        <v>-6149.3693271243501</v>
      </c>
      <c r="CK52" s="22">
        <f t="shared" ca="1" si="222"/>
        <v>-6149.3693271243501</v>
      </c>
      <c r="CL52" s="22">
        <f t="shared" ca="1" si="222"/>
        <v>-6149.3693271243501</v>
      </c>
      <c r="CM52" s="22">
        <f t="shared" ca="1" si="222"/>
        <v>-6149.3693271243501</v>
      </c>
      <c r="CN52" s="22">
        <f t="shared" ca="1" si="222"/>
        <v>-6149.3693271243501</v>
      </c>
      <c r="CO52" s="22">
        <f t="shared" ca="1" si="222"/>
        <v>-6149.3693271243501</v>
      </c>
      <c r="CP52" s="22">
        <f t="shared" ca="1" si="222"/>
        <v>-6149.3693271243501</v>
      </c>
      <c r="CQ52" s="22">
        <f t="shared" ca="1" si="222"/>
        <v>-6149.3693271243501</v>
      </c>
      <c r="CR52" s="22">
        <f t="shared" ca="1" si="222"/>
        <v>-6149.3693271243501</v>
      </c>
      <c r="CS52" s="22">
        <f t="shared" ca="1" si="222"/>
        <v>-6149.3693271243501</v>
      </c>
      <c r="CT52" s="22">
        <f t="shared" ca="1" si="222"/>
        <v>-6149.3693271243501</v>
      </c>
      <c r="CU52" s="22">
        <f t="shared" ca="1" si="222"/>
        <v>-6149.3693271243501</v>
      </c>
      <c r="CV52" s="22">
        <f t="shared" ca="1" si="222"/>
        <v>-6149.3693271243501</v>
      </c>
      <c r="CW52" s="22">
        <f t="shared" ca="1" si="222"/>
        <v>-6149.3693271243501</v>
      </c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  <c r="QI52" s="22"/>
      <c r="QJ52" s="22"/>
      <c r="QK52" s="22"/>
      <c r="QL52" s="22"/>
      <c r="QM52" s="22"/>
      <c r="QN52" s="22"/>
      <c r="QO52" s="22"/>
      <c r="QP52" s="22"/>
      <c r="QQ52" s="22"/>
      <c r="QR52" s="22"/>
      <c r="QS52" s="22"/>
      <c r="QT52" s="22"/>
      <c r="QU52" s="22"/>
      <c r="QV52" s="22"/>
      <c r="QW52" s="22"/>
      <c r="QX52" s="22"/>
      <c r="QY52" s="22"/>
      <c r="QZ52" s="22"/>
      <c r="RA52" s="22"/>
      <c r="RB52" s="22"/>
      <c r="RC52" s="22"/>
      <c r="RD52" s="22"/>
      <c r="RE52" s="22"/>
      <c r="RF52" s="22"/>
      <c r="RG52" s="22"/>
      <c r="RH52" s="22"/>
      <c r="RI52" s="22"/>
      <c r="RJ52" s="22"/>
      <c r="RK52" s="22"/>
      <c r="RL52" s="22"/>
      <c r="RM52" s="22"/>
      <c r="RN52" s="22"/>
      <c r="RO52" s="22"/>
      <c r="RP52" s="22"/>
      <c r="RQ52" s="22"/>
      <c r="RR52" s="22"/>
      <c r="RS52" s="22"/>
      <c r="RT52" s="22"/>
      <c r="RU52" s="22"/>
      <c r="RV52" s="22"/>
      <c r="RW52" s="22"/>
      <c r="RX52" s="22"/>
      <c r="RY52" s="22"/>
      <c r="RZ52" s="22"/>
      <c r="SA52" s="22"/>
      <c r="SB52" s="22"/>
      <c r="SC52" s="22"/>
      <c r="SD52" s="22"/>
      <c r="SE52" s="22"/>
      <c r="SF52" s="22"/>
      <c r="SG52" s="22"/>
      <c r="SH52" s="22"/>
      <c r="SI52" s="22"/>
      <c r="SJ52" s="22"/>
      <c r="SK52" s="22"/>
      <c r="SL52" s="22"/>
      <c r="SM52" s="22"/>
      <c r="SN52" s="22"/>
      <c r="SO52" s="22"/>
      <c r="SP52" s="22"/>
      <c r="SQ52" s="22"/>
      <c r="SR52" s="22"/>
      <c r="SS52" s="22"/>
      <c r="ST52" s="22"/>
      <c r="SU52" s="22"/>
      <c r="SV52" s="22"/>
      <c r="SW52" s="22"/>
      <c r="SX52" s="22"/>
      <c r="SY52" s="22"/>
      <c r="SZ52" s="22"/>
      <c r="TA52" s="22"/>
      <c r="TB52" s="22"/>
      <c r="TC52" s="22"/>
      <c r="TD52" s="22"/>
      <c r="TE52" s="22"/>
      <c r="TF52" s="22"/>
      <c r="TG52" s="22"/>
      <c r="TH52" s="22"/>
      <c r="TI52" s="22"/>
      <c r="TJ52" s="22"/>
      <c r="TK52" s="22"/>
      <c r="TL52" s="22"/>
      <c r="TM52" s="22"/>
      <c r="TN52" s="22"/>
      <c r="TO52" s="22"/>
      <c r="TP52" s="22"/>
      <c r="TQ52" s="22"/>
      <c r="TR52" s="22"/>
      <c r="TS52" s="22"/>
      <c r="TT52" s="22"/>
      <c r="TU52" s="22"/>
      <c r="TV52" s="22"/>
      <c r="TW52" s="22"/>
      <c r="TX52" s="22"/>
      <c r="TY52" s="22"/>
      <c r="TZ52" s="22"/>
      <c r="UA52" s="22"/>
      <c r="UB52" s="22"/>
      <c r="UC52" s="22"/>
      <c r="UD52" s="22"/>
      <c r="UE52" s="22"/>
      <c r="UF52" s="22"/>
      <c r="UG52" s="22"/>
      <c r="UH52" s="22"/>
      <c r="UI52" s="22"/>
      <c r="UJ52" s="22"/>
      <c r="UK52" s="22"/>
      <c r="UL52" s="22"/>
      <c r="UM52" s="22"/>
      <c r="UN52" s="22"/>
      <c r="UO52" s="22"/>
      <c r="UP52" s="22"/>
      <c r="UQ52" s="22"/>
      <c r="UR52" s="22"/>
      <c r="US52" s="22"/>
      <c r="UT52" s="22"/>
      <c r="UU52" s="22"/>
      <c r="UV52" s="22"/>
      <c r="UW52" s="22"/>
      <c r="UX52" s="22"/>
      <c r="UY52" s="22"/>
      <c r="UZ52" s="22"/>
      <c r="VA52" s="22"/>
      <c r="VB52" s="22"/>
      <c r="VC52" s="22"/>
      <c r="VD52" s="22"/>
      <c r="VE52" s="22"/>
      <c r="VF52" s="22"/>
      <c r="VG52" s="22"/>
      <c r="VH52" s="22"/>
      <c r="VI52" s="22"/>
      <c r="VJ52" s="22"/>
      <c r="VK52" s="22"/>
      <c r="VL52" s="22"/>
      <c r="VM52" s="22"/>
      <c r="VN52" s="22"/>
      <c r="VO52" s="22"/>
      <c r="VP52" s="22"/>
      <c r="VQ52" s="22"/>
      <c r="VR52" s="22"/>
      <c r="VS52" s="22"/>
      <c r="VT52" s="22"/>
      <c r="VU52" s="22"/>
      <c r="VV52" s="22"/>
      <c r="VW52" s="22"/>
      <c r="VX52" s="22"/>
      <c r="VY52" s="22"/>
      <c r="VZ52" s="22"/>
      <c r="WA52" s="22"/>
      <c r="WB52" s="22"/>
      <c r="WC52" s="22"/>
      <c r="WD52" s="22"/>
      <c r="WE52" s="22"/>
      <c r="WF52" s="22"/>
      <c r="WG52" s="22"/>
      <c r="WH52" s="22"/>
      <c r="WI52" s="22"/>
      <c r="WJ52" s="22"/>
      <c r="WK52" s="22"/>
      <c r="WL52" s="22"/>
      <c r="WM52" s="22"/>
      <c r="WN52" s="22"/>
      <c r="WO52" s="22"/>
      <c r="WP52" s="22"/>
      <c r="WQ52" s="22"/>
      <c r="WR52" s="22"/>
      <c r="WS52" s="22"/>
      <c r="WT52" s="22"/>
      <c r="WU52" s="22"/>
      <c r="WV52" s="22"/>
      <c r="WW52" s="22"/>
      <c r="WX52" s="22"/>
      <c r="WY52" s="22"/>
      <c r="WZ52" s="22"/>
      <c r="XA52" s="22"/>
      <c r="XB52" s="22"/>
      <c r="XC52" s="22"/>
      <c r="XD52" s="22"/>
      <c r="XE52" s="22"/>
      <c r="XF52" s="22"/>
      <c r="XG52" s="22"/>
      <c r="XH52" s="22"/>
      <c r="XI52" s="22"/>
      <c r="XJ52" s="22"/>
      <c r="XK52" s="22"/>
      <c r="XL52" s="22"/>
      <c r="XM52" s="22"/>
      <c r="XN52" s="22"/>
      <c r="XO52" s="22"/>
      <c r="XP52" s="22"/>
      <c r="XQ52" s="22"/>
      <c r="XR52" s="22"/>
      <c r="XS52" s="22"/>
      <c r="XT52" s="22"/>
      <c r="XU52" s="22"/>
      <c r="XV52" s="22"/>
      <c r="XW52" s="22"/>
      <c r="XX52" s="22"/>
      <c r="XY52" s="22"/>
      <c r="XZ52" s="22"/>
      <c r="YA52" s="22"/>
      <c r="YB52" s="22"/>
      <c r="YC52" s="22"/>
      <c r="YD52" s="22"/>
      <c r="YE52" s="22"/>
      <c r="YF52" s="22"/>
      <c r="YG52" s="22"/>
      <c r="YH52" s="22"/>
      <c r="YI52" s="22"/>
      <c r="YJ52" s="22"/>
      <c r="YK52" s="22"/>
      <c r="YL52" s="22"/>
      <c r="YM52" s="22"/>
      <c r="YN52" s="22"/>
      <c r="YO52" s="22"/>
      <c r="YP52" s="22"/>
      <c r="YQ52" s="22"/>
      <c r="YR52" s="22"/>
      <c r="YS52" s="22"/>
      <c r="YT52" s="22"/>
      <c r="YU52" s="22"/>
      <c r="YV52" s="22"/>
      <c r="YW52" s="22"/>
      <c r="YX52" s="22"/>
      <c r="YY52" s="22"/>
      <c r="YZ52" s="22"/>
      <c r="ZA52" s="22"/>
      <c r="ZB52" s="22"/>
      <c r="ZC52" s="22"/>
      <c r="ZD52" s="22"/>
      <c r="ZE52" s="22"/>
      <c r="ZF52" s="22"/>
      <c r="ZG52" s="22"/>
      <c r="ZH52" s="22"/>
      <c r="ZI52" s="22"/>
      <c r="ZJ52" s="22"/>
      <c r="ZK52" s="22"/>
      <c r="ZL52" s="22"/>
      <c r="ZM52" s="22"/>
      <c r="ZN52" s="22"/>
      <c r="ZO52" s="22"/>
      <c r="ZP52" s="22"/>
      <c r="ZQ52" s="22"/>
      <c r="ZR52" s="22"/>
      <c r="ZS52" s="22"/>
      <c r="ZT52" s="22"/>
      <c r="ZU52" s="22"/>
      <c r="ZV52" s="22"/>
      <c r="ZW52" s="22"/>
      <c r="ZX52" s="22"/>
      <c r="ZY52" s="22"/>
      <c r="ZZ52" s="22"/>
      <c r="AAA52" s="22"/>
      <c r="AAB52" s="22"/>
      <c r="AAC52" s="22"/>
      <c r="AAD52" s="22"/>
      <c r="AAE52" s="22"/>
      <c r="AAF52" s="22"/>
      <c r="AAG52" s="22"/>
      <c r="AAH52" s="22"/>
      <c r="AAI52" s="22"/>
      <c r="AAJ52" s="22"/>
      <c r="AAK52" s="22"/>
      <c r="AAL52" s="22"/>
      <c r="AAM52" s="22"/>
      <c r="AAN52" s="22"/>
      <c r="AAO52" s="22"/>
      <c r="AAP52" s="22"/>
      <c r="AAQ52" s="22"/>
      <c r="AAR52" s="22"/>
      <c r="AAS52" s="22"/>
      <c r="AAT52" s="22"/>
      <c r="AAU52" s="22"/>
      <c r="AAV52" s="22"/>
      <c r="AAW52" s="22"/>
      <c r="AAX52" s="22"/>
      <c r="AAY52" s="22"/>
      <c r="AAZ52" s="22"/>
      <c r="ABA52" s="22"/>
      <c r="ABB52" s="22"/>
      <c r="ABC52" s="22"/>
      <c r="ABD52" s="22"/>
      <c r="ABE52" s="22"/>
      <c r="ABF52" s="22"/>
      <c r="ABG52" s="22"/>
      <c r="ABH52" s="22"/>
      <c r="ABI52" s="22"/>
      <c r="ABJ52" s="22"/>
      <c r="ABK52" s="22"/>
      <c r="ABL52" s="22"/>
      <c r="ABM52" s="22"/>
      <c r="ABN52" s="22"/>
      <c r="ABO52" s="22"/>
      <c r="ABP52" s="22"/>
      <c r="ABQ52" s="22"/>
      <c r="ABR52" s="22"/>
      <c r="ABS52" s="22"/>
      <c r="ABT52" s="22"/>
      <c r="ABU52" s="22"/>
      <c r="ABV52" s="22"/>
      <c r="ABW52" s="22"/>
      <c r="ABX52" s="22"/>
      <c r="ABY52" s="22"/>
      <c r="ABZ52" s="22"/>
      <c r="ACA52" s="22"/>
      <c r="ACB52" s="22"/>
      <c r="ACC52" s="22"/>
      <c r="ACD52" s="22"/>
      <c r="ACE52" s="22"/>
      <c r="ACF52" s="22"/>
      <c r="ACG52" s="22"/>
      <c r="ACH52" s="22"/>
      <c r="ACI52" s="22"/>
      <c r="ACJ52" s="22"/>
      <c r="ACK52" s="22"/>
      <c r="ACL52" s="22"/>
      <c r="ACM52" s="22"/>
      <c r="ACN52" s="22"/>
      <c r="ACO52" s="22"/>
      <c r="ACP52" s="22"/>
      <c r="ACQ52" s="22"/>
      <c r="ACR52" s="22"/>
      <c r="ACS52" s="22"/>
      <c r="ACT52" s="22"/>
      <c r="ACU52" s="22"/>
      <c r="ACV52" s="22"/>
      <c r="ACW52" s="22"/>
      <c r="ACX52" s="22"/>
      <c r="ACY52" s="22"/>
      <c r="ACZ52" s="22"/>
      <c r="ADA52" s="22"/>
      <c r="ADB52" s="22"/>
      <c r="ADC52" s="22"/>
      <c r="ADD52" s="22"/>
      <c r="ADE52" s="22"/>
      <c r="ADF52" s="22"/>
      <c r="ADG52" s="22"/>
      <c r="ADH52" s="22"/>
      <c r="ADI52" s="22"/>
      <c r="ADJ52" s="22"/>
      <c r="ADK52" s="22"/>
      <c r="ADL52" s="22"/>
      <c r="ADM52" s="22"/>
      <c r="ADN52" s="22"/>
      <c r="ADO52" s="22"/>
      <c r="ADP52" s="22"/>
      <c r="ADQ52" s="22"/>
      <c r="ADR52" s="22"/>
      <c r="ADS52" s="22"/>
      <c r="ADT52" s="22"/>
      <c r="ADU52" s="22"/>
      <c r="ADV52" s="22"/>
      <c r="ADW52" s="22"/>
      <c r="ADX52" s="22"/>
      <c r="ADY52" s="22"/>
      <c r="ADZ52" s="22"/>
      <c r="AEA52" s="22"/>
      <c r="AEB52" s="22"/>
      <c r="AEC52" s="22"/>
      <c r="AED52" s="22"/>
      <c r="AEE52" s="22"/>
      <c r="AEF52" s="22"/>
      <c r="AEG52" s="22"/>
      <c r="AEH52" s="22"/>
      <c r="AEI52" s="22"/>
      <c r="AEJ52" s="22"/>
      <c r="AEK52" s="22"/>
      <c r="AEL52" s="22"/>
      <c r="AEM52" s="22"/>
      <c r="AEN52" s="22"/>
      <c r="AEO52" s="22"/>
      <c r="AEP52" s="22"/>
      <c r="AEQ52" s="22"/>
      <c r="AER52" s="22"/>
      <c r="AES52" s="22"/>
      <c r="AET52" s="22"/>
      <c r="AEU52" s="22"/>
      <c r="AEV52" s="22"/>
      <c r="AEW52" s="22"/>
      <c r="AEX52" s="22"/>
      <c r="AEY52" s="22"/>
      <c r="AEZ52" s="22"/>
      <c r="AFA52" s="22"/>
      <c r="AFB52" s="22"/>
      <c r="AFC52" s="22"/>
      <c r="AFD52" s="22"/>
      <c r="AFE52" s="22"/>
      <c r="AFF52" s="22"/>
      <c r="AFG52" s="22"/>
      <c r="AFH52" s="22"/>
      <c r="AFI52" s="22"/>
      <c r="AFJ52" s="22"/>
      <c r="AFK52" s="22"/>
      <c r="AFL52" s="22"/>
      <c r="AFM52" s="22"/>
      <c r="AFN52" s="22"/>
      <c r="AFO52" s="22"/>
      <c r="AFP52" s="22"/>
      <c r="AFQ52" s="22"/>
      <c r="AFR52" s="22"/>
      <c r="AFS52" s="22"/>
      <c r="AFT52" s="22"/>
      <c r="AFU52" s="22"/>
      <c r="AFV52" s="22"/>
      <c r="AFW52" s="22"/>
      <c r="AFX52" s="22"/>
      <c r="AFY52" s="22"/>
      <c r="AFZ52" s="22"/>
      <c r="AGA52" s="22"/>
      <c r="AGB52" s="22"/>
      <c r="AGC52" s="22"/>
      <c r="AGD52" s="22"/>
      <c r="AGE52" s="22"/>
      <c r="AGF52" s="22"/>
      <c r="AGG52" s="22"/>
      <c r="AGH52" s="22"/>
      <c r="AGI52" s="22"/>
      <c r="AGJ52" s="22"/>
      <c r="AGK52" s="22"/>
      <c r="AGL52" s="22"/>
      <c r="AGM52" s="22"/>
      <c r="AGN52" s="22"/>
      <c r="AGO52" s="22"/>
      <c r="AGP52" s="22"/>
      <c r="AGQ52" s="22"/>
      <c r="AGR52" s="22"/>
      <c r="AGS52" s="22"/>
      <c r="AGT52" s="22"/>
      <c r="AGU52" s="22"/>
      <c r="AGV52" s="22"/>
      <c r="AGW52" s="22"/>
      <c r="AGX52" s="22"/>
      <c r="AGY52" s="22"/>
      <c r="AGZ52" s="22"/>
      <c r="AHA52" s="22"/>
      <c r="AHB52" s="22"/>
      <c r="AHC52" s="22"/>
      <c r="AHD52" s="22"/>
      <c r="AHE52" s="22"/>
      <c r="AHF52" s="22"/>
      <c r="AHG52" s="22"/>
      <c r="AHH52" s="22"/>
      <c r="AHI52" s="22"/>
      <c r="AHJ52" s="22"/>
      <c r="AHK52" s="22"/>
      <c r="AHL52" s="22"/>
      <c r="AHM52" s="22"/>
      <c r="AHN52" s="22"/>
      <c r="AHO52" s="22"/>
      <c r="AHP52" s="22"/>
      <c r="AHQ52" s="22"/>
      <c r="AHR52" s="22"/>
      <c r="AHS52" s="22"/>
      <c r="AHT52" s="22"/>
      <c r="AHU52" s="22"/>
      <c r="AHV52" s="22"/>
      <c r="AHW52" s="22"/>
      <c r="AHX52" s="22"/>
      <c r="AHY52" s="22"/>
      <c r="AHZ52" s="22"/>
      <c r="AIA52" s="22"/>
      <c r="AIB52" s="22"/>
      <c r="AIC52" s="22"/>
      <c r="AID52" s="22"/>
      <c r="AIE52" s="22"/>
      <c r="AIF52" s="22"/>
      <c r="AIG52" s="22"/>
      <c r="AIH52" s="22"/>
      <c r="AII52" s="22"/>
      <c r="AIJ52" s="22"/>
      <c r="AIK52" s="22"/>
      <c r="AIL52" s="22"/>
      <c r="AIM52" s="22"/>
      <c r="AIN52" s="22"/>
      <c r="AIO52" s="22"/>
      <c r="AIP52" s="22"/>
      <c r="AIQ52" s="22"/>
      <c r="AIR52" s="22"/>
      <c r="AIS52" s="22"/>
      <c r="AIT52" s="22"/>
      <c r="AIU52" s="22"/>
      <c r="AIV52" s="22"/>
      <c r="AIW52" s="22"/>
      <c r="AIX52" s="22"/>
      <c r="AIY52" s="22"/>
      <c r="AIZ52" s="22"/>
      <c r="AJA52" s="22"/>
      <c r="AJB52" s="22"/>
      <c r="AJC52" s="22"/>
      <c r="AJD52" s="22"/>
      <c r="AJE52" s="22"/>
      <c r="AJF52" s="22"/>
      <c r="AJG52" s="22"/>
      <c r="AJH52" s="22"/>
      <c r="AJI52" s="22"/>
      <c r="AJJ52" s="22"/>
      <c r="AJK52" s="22"/>
      <c r="AJL52" s="22"/>
      <c r="AJM52" s="22"/>
      <c r="AJN52" s="22"/>
      <c r="AJO52" s="22"/>
      <c r="AJP52" s="22"/>
      <c r="AJQ52" s="22"/>
      <c r="AJR52" s="22"/>
      <c r="AJS52" s="22"/>
      <c r="AJT52" s="22"/>
      <c r="AJU52" s="22"/>
      <c r="AJV52" s="22"/>
      <c r="AJW52" s="22"/>
      <c r="AJX52" s="22"/>
      <c r="AJY52" s="22"/>
      <c r="AJZ52" s="22"/>
      <c r="AKA52" s="22"/>
      <c r="AKB52" s="22"/>
      <c r="AKC52" s="22"/>
      <c r="AKD52" s="22"/>
      <c r="AKE52" s="22"/>
      <c r="AKF52" s="22"/>
      <c r="AKG52" s="22"/>
      <c r="AKH52" s="22"/>
      <c r="AKI52" s="22"/>
      <c r="AKJ52" s="22"/>
      <c r="AKK52" s="22"/>
      <c r="AKL52" s="22"/>
      <c r="AKM52" s="22"/>
      <c r="AKN52" s="22"/>
      <c r="AKO52" s="22"/>
      <c r="AKP52" s="22"/>
      <c r="AKQ52" s="22"/>
      <c r="AKR52" s="22"/>
      <c r="AKS52" s="22"/>
      <c r="AKT52" s="22"/>
      <c r="AKU52" s="22"/>
      <c r="AKV52" s="22"/>
      <c r="AKW52" s="22"/>
      <c r="AKX52" s="22"/>
      <c r="AKY52" s="22"/>
      <c r="AKZ52" s="22"/>
      <c r="ALA52" s="22"/>
      <c r="ALB52" s="22"/>
      <c r="ALC52" s="22"/>
      <c r="ALD52" s="22"/>
      <c r="ALE52" s="22"/>
      <c r="ALF52" s="22"/>
      <c r="ALG52" s="22"/>
      <c r="ALH52" s="22"/>
      <c r="ALI52" s="22"/>
      <c r="ALJ52" s="22"/>
      <c r="ALK52" s="22"/>
      <c r="ALL52" s="22"/>
      <c r="ALM52" s="22"/>
    </row>
    <row r="53" spans="1:1001" x14ac:dyDescent="0.25">
      <c r="A53" s="18">
        <f t="shared" si="217"/>
        <v>8</v>
      </c>
      <c r="B53" s="22">
        <f t="shared" ca="1" si="220"/>
        <v>-6333.8504069380797</v>
      </c>
      <c r="C53" s="22">
        <f t="shared" ref="C53:BN56" ca="1" si="223">IF(-$F$1*(1+$H$1)^$A11&gt;C11,C11,-$F$1*(1+$H$1)^$A11)</f>
        <v>-6333.8504069380797</v>
      </c>
      <c r="D53" s="22">
        <f t="shared" ca="1" si="223"/>
        <v>-6333.8504069380797</v>
      </c>
      <c r="E53" s="22">
        <f t="shared" ca="1" si="223"/>
        <v>-6333.8504069380797</v>
      </c>
      <c r="F53" s="22">
        <f t="shared" ca="1" si="223"/>
        <v>-6333.8504069380797</v>
      </c>
      <c r="G53" s="22">
        <f t="shared" ca="1" si="223"/>
        <v>-6333.8504069380797</v>
      </c>
      <c r="H53" s="22">
        <f t="shared" ca="1" si="223"/>
        <v>-6333.8504069380797</v>
      </c>
      <c r="I53" s="22">
        <f t="shared" ca="1" si="223"/>
        <v>-6333.8504069380797</v>
      </c>
      <c r="J53" s="22">
        <f t="shared" ca="1" si="223"/>
        <v>-6333.8504069380797</v>
      </c>
      <c r="K53" s="22">
        <f t="shared" ca="1" si="223"/>
        <v>-6333.8504069380797</v>
      </c>
      <c r="L53" s="22">
        <f t="shared" ca="1" si="223"/>
        <v>-6333.8504069380797</v>
      </c>
      <c r="M53" s="22">
        <f t="shared" ca="1" si="223"/>
        <v>-6333.8504069380797</v>
      </c>
      <c r="N53" s="22">
        <f t="shared" ca="1" si="223"/>
        <v>-6333.8504069380797</v>
      </c>
      <c r="O53" s="22">
        <f t="shared" ca="1" si="223"/>
        <v>-6333.8504069380797</v>
      </c>
      <c r="P53" s="22">
        <f t="shared" ca="1" si="223"/>
        <v>-6333.8504069380797</v>
      </c>
      <c r="Q53" s="22">
        <f t="shared" ca="1" si="223"/>
        <v>-6333.8504069380797</v>
      </c>
      <c r="R53" s="22">
        <f t="shared" ca="1" si="223"/>
        <v>-6333.8504069380797</v>
      </c>
      <c r="S53" s="22">
        <f t="shared" ca="1" si="223"/>
        <v>-6333.8504069380797</v>
      </c>
      <c r="T53" s="22">
        <f t="shared" ca="1" si="223"/>
        <v>-6333.8504069380797</v>
      </c>
      <c r="U53" s="22">
        <f t="shared" ca="1" si="223"/>
        <v>-6333.8504069380797</v>
      </c>
      <c r="V53" s="22">
        <f t="shared" ca="1" si="223"/>
        <v>-6333.8504069380797</v>
      </c>
      <c r="W53" s="22">
        <f t="shared" ca="1" si="223"/>
        <v>-6333.8504069380797</v>
      </c>
      <c r="X53" s="22">
        <f t="shared" ca="1" si="223"/>
        <v>-6333.8504069380797</v>
      </c>
      <c r="Y53" s="22">
        <f t="shared" ca="1" si="223"/>
        <v>-6333.8504069380797</v>
      </c>
      <c r="Z53" s="22">
        <f t="shared" ca="1" si="223"/>
        <v>-6333.8504069380797</v>
      </c>
      <c r="AA53" s="22">
        <f t="shared" ca="1" si="223"/>
        <v>-6333.8504069380797</v>
      </c>
      <c r="AB53" s="22">
        <f t="shared" ca="1" si="223"/>
        <v>-6333.8504069380797</v>
      </c>
      <c r="AC53" s="22">
        <f t="shared" ca="1" si="223"/>
        <v>-6333.8504069380797</v>
      </c>
      <c r="AD53" s="22">
        <f t="shared" ca="1" si="223"/>
        <v>-6333.8504069380797</v>
      </c>
      <c r="AE53" s="22">
        <f t="shared" ca="1" si="223"/>
        <v>-6333.8504069380797</v>
      </c>
      <c r="AF53" s="22">
        <f t="shared" ca="1" si="223"/>
        <v>-6333.8504069380797</v>
      </c>
      <c r="AG53" s="22">
        <f t="shared" ca="1" si="223"/>
        <v>-6333.8504069380797</v>
      </c>
      <c r="AH53" s="22">
        <f t="shared" ca="1" si="223"/>
        <v>-6333.8504069380797</v>
      </c>
      <c r="AI53" s="22">
        <f t="shared" ca="1" si="223"/>
        <v>-6333.8504069380797</v>
      </c>
      <c r="AJ53" s="22">
        <f t="shared" ca="1" si="223"/>
        <v>-6333.8504069380797</v>
      </c>
      <c r="AK53" s="22">
        <f t="shared" ca="1" si="223"/>
        <v>-6333.8504069380797</v>
      </c>
      <c r="AL53" s="22">
        <f t="shared" ca="1" si="223"/>
        <v>-6333.8504069380797</v>
      </c>
      <c r="AM53" s="22">
        <f t="shared" ca="1" si="223"/>
        <v>-6333.8504069380797</v>
      </c>
      <c r="AN53" s="22">
        <f t="shared" ca="1" si="223"/>
        <v>-6333.8504069380797</v>
      </c>
      <c r="AO53" s="22">
        <f t="shared" ca="1" si="223"/>
        <v>-6333.8504069380797</v>
      </c>
      <c r="AP53" s="22">
        <f t="shared" ca="1" si="223"/>
        <v>-6333.8504069380797</v>
      </c>
      <c r="AQ53" s="22">
        <f t="shared" ca="1" si="223"/>
        <v>-6333.8504069380797</v>
      </c>
      <c r="AR53" s="22">
        <f t="shared" ca="1" si="223"/>
        <v>-6333.8504069380797</v>
      </c>
      <c r="AS53" s="22">
        <f t="shared" ca="1" si="223"/>
        <v>-6333.8504069380797</v>
      </c>
      <c r="AT53" s="22">
        <f t="shared" ca="1" si="223"/>
        <v>-6333.8504069380797</v>
      </c>
      <c r="AU53" s="22">
        <f t="shared" ca="1" si="223"/>
        <v>-6333.8504069380797</v>
      </c>
      <c r="AV53" s="22">
        <f t="shared" ca="1" si="223"/>
        <v>-6333.8504069380797</v>
      </c>
      <c r="AW53" s="22">
        <f t="shared" ca="1" si="223"/>
        <v>-6333.8504069380797</v>
      </c>
      <c r="AX53" s="22">
        <f t="shared" ca="1" si="223"/>
        <v>-6333.8504069380797</v>
      </c>
      <c r="AY53" s="22">
        <f t="shared" ca="1" si="223"/>
        <v>-6333.8504069380797</v>
      </c>
      <c r="AZ53" s="22">
        <f t="shared" ca="1" si="223"/>
        <v>-6333.8504069380797</v>
      </c>
      <c r="BA53" s="22">
        <f t="shared" ca="1" si="223"/>
        <v>-6333.8504069380797</v>
      </c>
      <c r="BB53" s="22">
        <f t="shared" ca="1" si="223"/>
        <v>-6333.8504069380797</v>
      </c>
      <c r="BC53" s="22">
        <f t="shared" ca="1" si="223"/>
        <v>-6333.8504069380797</v>
      </c>
      <c r="BD53" s="22">
        <f t="shared" ca="1" si="223"/>
        <v>-6333.8504069380797</v>
      </c>
      <c r="BE53" s="22">
        <f t="shared" ca="1" si="223"/>
        <v>-6333.8504069380797</v>
      </c>
      <c r="BF53" s="22">
        <f t="shared" ca="1" si="223"/>
        <v>-6333.8504069380797</v>
      </c>
      <c r="BG53" s="22">
        <f t="shared" ca="1" si="223"/>
        <v>-6333.8504069380797</v>
      </c>
      <c r="BH53" s="22">
        <f t="shared" ca="1" si="223"/>
        <v>-6333.8504069380797</v>
      </c>
      <c r="BI53" s="22">
        <f t="shared" ca="1" si="223"/>
        <v>-6333.8504069380797</v>
      </c>
      <c r="BJ53" s="22">
        <f t="shared" ca="1" si="223"/>
        <v>-6333.8504069380797</v>
      </c>
      <c r="BK53" s="22">
        <f t="shared" ca="1" si="223"/>
        <v>-6333.8504069380797</v>
      </c>
      <c r="BL53" s="22">
        <f t="shared" ca="1" si="223"/>
        <v>-6333.8504069380797</v>
      </c>
      <c r="BM53" s="22">
        <f t="shared" ca="1" si="223"/>
        <v>-6333.8504069380797</v>
      </c>
      <c r="BN53" s="22">
        <f t="shared" ca="1" si="223"/>
        <v>-6333.8504069380797</v>
      </c>
      <c r="BO53" s="22">
        <f t="shared" ca="1" si="222"/>
        <v>-6333.8504069380797</v>
      </c>
      <c r="BP53" s="22">
        <f t="shared" ca="1" si="222"/>
        <v>-6333.8504069380797</v>
      </c>
      <c r="BQ53" s="22">
        <f t="shared" ca="1" si="222"/>
        <v>-6333.8504069380797</v>
      </c>
      <c r="BR53" s="22">
        <f t="shared" ca="1" si="222"/>
        <v>-6333.8504069380797</v>
      </c>
      <c r="BS53" s="22">
        <f t="shared" ca="1" si="222"/>
        <v>-6333.8504069380797</v>
      </c>
      <c r="BT53" s="22">
        <f t="shared" ca="1" si="222"/>
        <v>-6333.8504069380797</v>
      </c>
      <c r="BU53" s="22">
        <f t="shared" ca="1" si="222"/>
        <v>-6333.8504069380797</v>
      </c>
      <c r="BV53" s="22">
        <f t="shared" ca="1" si="222"/>
        <v>-6333.8504069380797</v>
      </c>
      <c r="BW53" s="22">
        <f t="shared" ca="1" si="222"/>
        <v>-6333.8504069380797</v>
      </c>
      <c r="BX53" s="22">
        <f t="shared" ca="1" si="222"/>
        <v>-6333.8504069380797</v>
      </c>
      <c r="BY53" s="22">
        <f t="shared" ca="1" si="222"/>
        <v>-6333.8504069380797</v>
      </c>
      <c r="BZ53" s="22">
        <f t="shared" ca="1" si="222"/>
        <v>-6333.8504069380797</v>
      </c>
      <c r="CA53" s="22">
        <f t="shared" ca="1" si="222"/>
        <v>-6333.8504069380797</v>
      </c>
      <c r="CB53" s="22">
        <f t="shared" ca="1" si="222"/>
        <v>-6333.8504069380797</v>
      </c>
      <c r="CC53" s="22">
        <f t="shared" ca="1" si="222"/>
        <v>-6333.8504069380797</v>
      </c>
      <c r="CD53" s="22">
        <f t="shared" ca="1" si="222"/>
        <v>-6333.8504069380797</v>
      </c>
      <c r="CE53" s="22">
        <f t="shared" ca="1" si="222"/>
        <v>-6333.8504069380797</v>
      </c>
      <c r="CF53" s="22">
        <f t="shared" ca="1" si="222"/>
        <v>-6333.8504069380797</v>
      </c>
      <c r="CG53" s="22">
        <f t="shared" ca="1" si="222"/>
        <v>-6333.8504069380797</v>
      </c>
      <c r="CH53" s="22">
        <f t="shared" ca="1" si="222"/>
        <v>-6333.8504069380797</v>
      </c>
      <c r="CI53" s="22">
        <f t="shared" ca="1" si="222"/>
        <v>-6333.8504069380797</v>
      </c>
      <c r="CJ53" s="22">
        <f t="shared" ca="1" si="222"/>
        <v>-6333.8504069380797</v>
      </c>
      <c r="CK53" s="22">
        <f t="shared" ca="1" si="222"/>
        <v>-6333.8504069380797</v>
      </c>
      <c r="CL53" s="22">
        <f t="shared" ca="1" si="222"/>
        <v>-6333.8504069380797</v>
      </c>
      <c r="CM53" s="22">
        <f t="shared" ca="1" si="222"/>
        <v>-6333.8504069380797</v>
      </c>
      <c r="CN53" s="22">
        <f t="shared" ca="1" si="222"/>
        <v>-6333.8504069380797</v>
      </c>
      <c r="CO53" s="22">
        <f t="shared" ca="1" si="222"/>
        <v>-6333.8504069380797</v>
      </c>
      <c r="CP53" s="22">
        <f t="shared" ca="1" si="222"/>
        <v>-6333.8504069380797</v>
      </c>
      <c r="CQ53" s="22">
        <f t="shared" ca="1" si="222"/>
        <v>-6333.8504069380797</v>
      </c>
      <c r="CR53" s="22">
        <f t="shared" ca="1" si="222"/>
        <v>-6333.8504069380797</v>
      </c>
      <c r="CS53" s="22">
        <f t="shared" ca="1" si="222"/>
        <v>-6333.8504069380797</v>
      </c>
      <c r="CT53" s="22">
        <f t="shared" ca="1" si="222"/>
        <v>-6333.8504069380797</v>
      </c>
      <c r="CU53" s="22">
        <f t="shared" ca="1" si="222"/>
        <v>-6333.8504069380797</v>
      </c>
      <c r="CV53" s="22">
        <f t="shared" ca="1" si="222"/>
        <v>-6333.8504069380797</v>
      </c>
      <c r="CW53" s="22">
        <f t="shared" ca="1" si="222"/>
        <v>-6333.8504069380797</v>
      </c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  <c r="SY53" s="22"/>
      <c r="SZ53" s="22"/>
      <c r="TA53" s="22"/>
      <c r="TB53" s="22"/>
      <c r="TC53" s="22"/>
      <c r="TD53" s="22"/>
      <c r="TE53" s="22"/>
      <c r="TF53" s="22"/>
      <c r="TG53" s="22"/>
      <c r="TH53" s="22"/>
      <c r="TI53" s="22"/>
      <c r="TJ53" s="22"/>
      <c r="TK53" s="22"/>
      <c r="TL53" s="22"/>
      <c r="TM53" s="22"/>
      <c r="TN53" s="22"/>
      <c r="TO53" s="22"/>
      <c r="TP53" s="22"/>
      <c r="TQ53" s="22"/>
      <c r="TR53" s="22"/>
      <c r="TS53" s="22"/>
      <c r="TT53" s="22"/>
      <c r="TU53" s="22"/>
      <c r="TV53" s="22"/>
      <c r="TW53" s="22"/>
      <c r="TX53" s="22"/>
      <c r="TY53" s="22"/>
      <c r="TZ53" s="22"/>
      <c r="UA53" s="22"/>
      <c r="UB53" s="22"/>
      <c r="UC53" s="22"/>
      <c r="UD53" s="22"/>
      <c r="UE53" s="22"/>
      <c r="UF53" s="22"/>
      <c r="UG53" s="22"/>
      <c r="UH53" s="22"/>
      <c r="UI53" s="22"/>
      <c r="UJ53" s="22"/>
      <c r="UK53" s="22"/>
      <c r="UL53" s="22"/>
      <c r="UM53" s="22"/>
      <c r="UN53" s="22"/>
      <c r="UO53" s="22"/>
      <c r="UP53" s="22"/>
      <c r="UQ53" s="22"/>
      <c r="UR53" s="22"/>
      <c r="US53" s="22"/>
      <c r="UT53" s="22"/>
      <c r="UU53" s="22"/>
      <c r="UV53" s="22"/>
      <c r="UW53" s="22"/>
      <c r="UX53" s="22"/>
      <c r="UY53" s="22"/>
      <c r="UZ53" s="22"/>
      <c r="VA53" s="22"/>
      <c r="VB53" s="22"/>
      <c r="VC53" s="22"/>
      <c r="VD53" s="22"/>
      <c r="VE53" s="22"/>
      <c r="VF53" s="22"/>
      <c r="VG53" s="22"/>
      <c r="VH53" s="22"/>
      <c r="VI53" s="22"/>
      <c r="VJ53" s="22"/>
      <c r="VK53" s="22"/>
      <c r="VL53" s="22"/>
      <c r="VM53" s="22"/>
      <c r="VN53" s="22"/>
      <c r="VO53" s="22"/>
      <c r="VP53" s="22"/>
      <c r="VQ53" s="22"/>
      <c r="VR53" s="22"/>
      <c r="VS53" s="22"/>
      <c r="VT53" s="22"/>
      <c r="VU53" s="22"/>
      <c r="VV53" s="22"/>
      <c r="VW53" s="22"/>
      <c r="VX53" s="22"/>
      <c r="VY53" s="22"/>
      <c r="VZ53" s="22"/>
      <c r="WA53" s="22"/>
      <c r="WB53" s="22"/>
      <c r="WC53" s="22"/>
      <c r="WD53" s="22"/>
      <c r="WE53" s="22"/>
      <c r="WF53" s="22"/>
      <c r="WG53" s="22"/>
      <c r="WH53" s="22"/>
      <c r="WI53" s="22"/>
      <c r="WJ53" s="22"/>
      <c r="WK53" s="22"/>
      <c r="WL53" s="22"/>
      <c r="WM53" s="22"/>
      <c r="WN53" s="22"/>
      <c r="WO53" s="22"/>
      <c r="WP53" s="22"/>
      <c r="WQ53" s="22"/>
      <c r="WR53" s="22"/>
      <c r="WS53" s="22"/>
      <c r="WT53" s="22"/>
      <c r="WU53" s="22"/>
      <c r="WV53" s="22"/>
      <c r="WW53" s="22"/>
      <c r="WX53" s="22"/>
      <c r="WY53" s="22"/>
      <c r="WZ53" s="22"/>
      <c r="XA53" s="22"/>
      <c r="XB53" s="22"/>
      <c r="XC53" s="22"/>
      <c r="XD53" s="22"/>
      <c r="XE53" s="22"/>
      <c r="XF53" s="22"/>
      <c r="XG53" s="22"/>
      <c r="XH53" s="22"/>
      <c r="XI53" s="22"/>
      <c r="XJ53" s="22"/>
      <c r="XK53" s="22"/>
      <c r="XL53" s="22"/>
      <c r="XM53" s="22"/>
      <c r="XN53" s="22"/>
      <c r="XO53" s="22"/>
      <c r="XP53" s="22"/>
      <c r="XQ53" s="22"/>
      <c r="XR53" s="22"/>
      <c r="XS53" s="22"/>
      <c r="XT53" s="22"/>
      <c r="XU53" s="22"/>
      <c r="XV53" s="22"/>
      <c r="XW53" s="22"/>
      <c r="XX53" s="22"/>
      <c r="XY53" s="22"/>
      <c r="XZ53" s="22"/>
      <c r="YA53" s="22"/>
      <c r="YB53" s="22"/>
      <c r="YC53" s="22"/>
      <c r="YD53" s="22"/>
      <c r="YE53" s="22"/>
      <c r="YF53" s="22"/>
      <c r="YG53" s="22"/>
      <c r="YH53" s="22"/>
      <c r="YI53" s="22"/>
      <c r="YJ53" s="22"/>
      <c r="YK53" s="22"/>
      <c r="YL53" s="22"/>
      <c r="YM53" s="22"/>
      <c r="YN53" s="22"/>
      <c r="YO53" s="22"/>
      <c r="YP53" s="22"/>
      <c r="YQ53" s="22"/>
      <c r="YR53" s="22"/>
      <c r="YS53" s="22"/>
      <c r="YT53" s="22"/>
      <c r="YU53" s="22"/>
      <c r="YV53" s="22"/>
      <c r="YW53" s="22"/>
      <c r="YX53" s="22"/>
      <c r="YY53" s="22"/>
      <c r="YZ53" s="22"/>
      <c r="ZA53" s="22"/>
      <c r="ZB53" s="22"/>
      <c r="ZC53" s="22"/>
      <c r="ZD53" s="22"/>
      <c r="ZE53" s="22"/>
      <c r="ZF53" s="22"/>
      <c r="ZG53" s="22"/>
      <c r="ZH53" s="22"/>
      <c r="ZI53" s="22"/>
      <c r="ZJ53" s="22"/>
      <c r="ZK53" s="22"/>
      <c r="ZL53" s="22"/>
      <c r="ZM53" s="22"/>
      <c r="ZN53" s="22"/>
      <c r="ZO53" s="22"/>
      <c r="ZP53" s="22"/>
      <c r="ZQ53" s="22"/>
      <c r="ZR53" s="22"/>
      <c r="ZS53" s="22"/>
      <c r="ZT53" s="22"/>
      <c r="ZU53" s="22"/>
      <c r="ZV53" s="22"/>
      <c r="ZW53" s="22"/>
      <c r="ZX53" s="22"/>
      <c r="ZY53" s="22"/>
      <c r="ZZ53" s="22"/>
      <c r="AAA53" s="22"/>
      <c r="AAB53" s="22"/>
      <c r="AAC53" s="22"/>
      <c r="AAD53" s="22"/>
      <c r="AAE53" s="22"/>
      <c r="AAF53" s="22"/>
      <c r="AAG53" s="22"/>
      <c r="AAH53" s="22"/>
      <c r="AAI53" s="22"/>
      <c r="AAJ53" s="22"/>
      <c r="AAK53" s="22"/>
      <c r="AAL53" s="22"/>
      <c r="AAM53" s="22"/>
      <c r="AAN53" s="22"/>
      <c r="AAO53" s="22"/>
      <c r="AAP53" s="22"/>
      <c r="AAQ53" s="22"/>
      <c r="AAR53" s="22"/>
      <c r="AAS53" s="22"/>
      <c r="AAT53" s="22"/>
      <c r="AAU53" s="22"/>
      <c r="AAV53" s="22"/>
      <c r="AAW53" s="22"/>
      <c r="AAX53" s="22"/>
      <c r="AAY53" s="22"/>
      <c r="AAZ53" s="22"/>
      <c r="ABA53" s="22"/>
      <c r="ABB53" s="22"/>
      <c r="ABC53" s="22"/>
      <c r="ABD53" s="22"/>
      <c r="ABE53" s="22"/>
      <c r="ABF53" s="22"/>
      <c r="ABG53" s="22"/>
      <c r="ABH53" s="22"/>
      <c r="ABI53" s="22"/>
      <c r="ABJ53" s="22"/>
      <c r="ABK53" s="22"/>
      <c r="ABL53" s="22"/>
      <c r="ABM53" s="22"/>
      <c r="ABN53" s="22"/>
      <c r="ABO53" s="22"/>
      <c r="ABP53" s="22"/>
      <c r="ABQ53" s="22"/>
      <c r="ABR53" s="22"/>
      <c r="ABS53" s="22"/>
      <c r="ABT53" s="22"/>
      <c r="ABU53" s="22"/>
      <c r="ABV53" s="22"/>
      <c r="ABW53" s="22"/>
      <c r="ABX53" s="22"/>
      <c r="ABY53" s="22"/>
      <c r="ABZ53" s="22"/>
      <c r="ACA53" s="22"/>
      <c r="ACB53" s="22"/>
      <c r="ACC53" s="22"/>
      <c r="ACD53" s="22"/>
      <c r="ACE53" s="22"/>
      <c r="ACF53" s="22"/>
      <c r="ACG53" s="22"/>
      <c r="ACH53" s="22"/>
      <c r="ACI53" s="22"/>
      <c r="ACJ53" s="22"/>
      <c r="ACK53" s="22"/>
      <c r="ACL53" s="22"/>
      <c r="ACM53" s="22"/>
      <c r="ACN53" s="22"/>
      <c r="ACO53" s="22"/>
      <c r="ACP53" s="22"/>
      <c r="ACQ53" s="22"/>
      <c r="ACR53" s="22"/>
      <c r="ACS53" s="22"/>
      <c r="ACT53" s="22"/>
      <c r="ACU53" s="22"/>
      <c r="ACV53" s="22"/>
      <c r="ACW53" s="22"/>
      <c r="ACX53" s="22"/>
      <c r="ACY53" s="22"/>
      <c r="ACZ53" s="22"/>
      <c r="ADA53" s="22"/>
      <c r="ADB53" s="22"/>
      <c r="ADC53" s="22"/>
      <c r="ADD53" s="22"/>
      <c r="ADE53" s="22"/>
      <c r="ADF53" s="22"/>
      <c r="ADG53" s="22"/>
      <c r="ADH53" s="22"/>
      <c r="ADI53" s="22"/>
      <c r="ADJ53" s="22"/>
      <c r="ADK53" s="22"/>
      <c r="ADL53" s="22"/>
      <c r="ADM53" s="22"/>
      <c r="ADN53" s="22"/>
      <c r="ADO53" s="22"/>
      <c r="ADP53" s="22"/>
      <c r="ADQ53" s="22"/>
      <c r="ADR53" s="22"/>
      <c r="ADS53" s="22"/>
      <c r="ADT53" s="22"/>
      <c r="ADU53" s="22"/>
      <c r="ADV53" s="22"/>
      <c r="ADW53" s="22"/>
      <c r="ADX53" s="22"/>
      <c r="ADY53" s="22"/>
      <c r="ADZ53" s="22"/>
      <c r="AEA53" s="22"/>
      <c r="AEB53" s="22"/>
      <c r="AEC53" s="22"/>
      <c r="AED53" s="22"/>
      <c r="AEE53" s="22"/>
      <c r="AEF53" s="22"/>
      <c r="AEG53" s="22"/>
      <c r="AEH53" s="22"/>
      <c r="AEI53" s="22"/>
      <c r="AEJ53" s="22"/>
      <c r="AEK53" s="22"/>
      <c r="AEL53" s="22"/>
      <c r="AEM53" s="22"/>
      <c r="AEN53" s="22"/>
      <c r="AEO53" s="22"/>
      <c r="AEP53" s="22"/>
      <c r="AEQ53" s="22"/>
      <c r="AER53" s="22"/>
      <c r="AES53" s="22"/>
      <c r="AET53" s="22"/>
      <c r="AEU53" s="22"/>
      <c r="AEV53" s="22"/>
      <c r="AEW53" s="22"/>
      <c r="AEX53" s="22"/>
      <c r="AEY53" s="22"/>
      <c r="AEZ53" s="22"/>
      <c r="AFA53" s="22"/>
      <c r="AFB53" s="22"/>
      <c r="AFC53" s="22"/>
      <c r="AFD53" s="22"/>
      <c r="AFE53" s="22"/>
      <c r="AFF53" s="22"/>
      <c r="AFG53" s="22"/>
      <c r="AFH53" s="22"/>
      <c r="AFI53" s="22"/>
      <c r="AFJ53" s="22"/>
      <c r="AFK53" s="22"/>
      <c r="AFL53" s="22"/>
      <c r="AFM53" s="22"/>
      <c r="AFN53" s="22"/>
      <c r="AFO53" s="22"/>
      <c r="AFP53" s="22"/>
      <c r="AFQ53" s="22"/>
      <c r="AFR53" s="22"/>
      <c r="AFS53" s="22"/>
      <c r="AFT53" s="22"/>
      <c r="AFU53" s="22"/>
      <c r="AFV53" s="22"/>
      <c r="AFW53" s="22"/>
      <c r="AFX53" s="22"/>
      <c r="AFY53" s="22"/>
      <c r="AFZ53" s="22"/>
      <c r="AGA53" s="22"/>
      <c r="AGB53" s="22"/>
      <c r="AGC53" s="22"/>
      <c r="AGD53" s="22"/>
      <c r="AGE53" s="22"/>
      <c r="AGF53" s="22"/>
      <c r="AGG53" s="22"/>
      <c r="AGH53" s="22"/>
      <c r="AGI53" s="22"/>
      <c r="AGJ53" s="22"/>
      <c r="AGK53" s="22"/>
      <c r="AGL53" s="22"/>
      <c r="AGM53" s="22"/>
      <c r="AGN53" s="22"/>
      <c r="AGO53" s="22"/>
      <c r="AGP53" s="22"/>
      <c r="AGQ53" s="22"/>
      <c r="AGR53" s="22"/>
      <c r="AGS53" s="22"/>
      <c r="AGT53" s="22"/>
      <c r="AGU53" s="22"/>
      <c r="AGV53" s="22"/>
      <c r="AGW53" s="22"/>
      <c r="AGX53" s="22"/>
      <c r="AGY53" s="22"/>
      <c r="AGZ53" s="22"/>
      <c r="AHA53" s="22"/>
      <c r="AHB53" s="22"/>
      <c r="AHC53" s="22"/>
      <c r="AHD53" s="22"/>
      <c r="AHE53" s="22"/>
      <c r="AHF53" s="22"/>
      <c r="AHG53" s="22"/>
      <c r="AHH53" s="22"/>
      <c r="AHI53" s="22"/>
      <c r="AHJ53" s="22"/>
      <c r="AHK53" s="22"/>
      <c r="AHL53" s="22"/>
      <c r="AHM53" s="22"/>
      <c r="AHN53" s="22"/>
      <c r="AHO53" s="22"/>
      <c r="AHP53" s="22"/>
      <c r="AHQ53" s="22"/>
      <c r="AHR53" s="22"/>
      <c r="AHS53" s="22"/>
      <c r="AHT53" s="22"/>
      <c r="AHU53" s="22"/>
      <c r="AHV53" s="22"/>
      <c r="AHW53" s="22"/>
      <c r="AHX53" s="22"/>
      <c r="AHY53" s="22"/>
      <c r="AHZ53" s="22"/>
      <c r="AIA53" s="22"/>
      <c r="AIB53" s="22"/>
      <c r="AIC53" s="22"/>
      <c r="AID53" s="22"/>
      <c r="AIE53" s="22"/>
      <c r="AIF53" s="22"/>
      <c r="AIG53" s="22"/>
      <c r="AIH53" s="22"/>
      <c r="AII53" s="22"/>
      <c r="AIJ53" s="22"/>
      <c r="AIK53" s="22"/>
      <c r="AIL53" s="22"/>
      <c r="AIM53" s="22"/>
      <c r="AIN53" s="22"/>
      <c r="AIO53" s="22"/>
      <c r="AIP53" s="22"/>
      <c r="AIQ53" s="22"/>
      <c r="AIR53" s="22"/>
      <c r="AIS53" s="22"/>
      <c r="AIT53" s="22"/>
      <c r="AIU53" s="22"/>
      <c r="AIV53" s="22"/>
      <c r="AIW53" s="22"/>
      <c r="AIX53" s="22"/>
      <c r="AIY53" s="22"/>
      <c r="AIZ53" s="22"/>
      <c r="AJA53" s="22"/>
      <c r="AJB53" s="22"/>
      <c r="AJC53" s="22"/>
      <c r="AJD53" s="22"/>
      <c r="AJE53" s="22"/>
      <c r="AJF53" s="22"/>
      <c r="AJG53" s="22"/>
      <c r="AJH53" s="22"/>
      <c r="AJI53" s="22"/>
      <c r="AJJ53" s="22"/>
      <c r="AJK53" s="22"/>
      <c r="AJL53" s="22"/>
      <c r="AJM53" s="22"/>
      <c r="AJN53" s="22"/>
      <c r="AJO53" s="22"/>
      <c r="AJP53" s="22"/>
      <c r="AJQ53" s="22"/>
      <c r="AJR53" s="22"/>
      <c r="AJS53" s="22"/>
      <c r="AJT53" s="22"/>
      <c r="AJU53" s="22"/>
      <c r="AJV53" s="22"/>
      <c r="AJW53" s="22"/>
      <c r="AJX53" s="22"/>
      <c r="AJY53" s="22"/>
      <c r="AJZ53" s="22"/>
      <c r="AKA53" s="22"/>
      <c r="AKB53" s="22"/>
      <c r="AKC53" s="22"/>
      <c r="AKD53" s="22"/>
      <c r="AKE53" s="22"/>
      <c r="AKF53" s="22"/>
      <c r="AKG53" s="22"/>
      <c r="AKH53" s="22"/>
      <c r="AKI53" s="22"/>
      <c r="AKJ53" s="22"/>
      <c r="AKK53" s="22"/>
      <c r="AKL53" s="22"/>
      <c r="AKM53" s="22"/>
      <c r="AKN53" s="22"/>
      <c r="AKO53" s="22"/>
      <c r="AKP53" s="22"/>
      <c r="AKQ53" s="22"/>
      <c r="AKR53" s="22"/>
      <c r="AKS53" s="22"/>
      <c r="AKT53" s="22"/>
      <c r="AKU53" s="22"/>
      <c r="AKV53" s="22"/>
      <c r="AKW53" s="22"/>
      <c r="AKX53" s="22"/>
      <c r="AKY53" s="22"/>
      <c r="AKZ53" s="22"/>
      <c r="ALA53" s="22"/>
      <c r="ALB53" s="22"/>
      <c r="ALC53" s="22"/>
      <c r="ALD53" s="22"/>
      <c r="ALE53" s="22"/>
      <c r="ALF53" s="22"/>
      <c r="ALG53" s="22"/>
      <c r="ALH53" s="22"/>
      <c r="ALI53" s="22"/>
      <c r="ALJ53" s="22"/>
      <c r="ALK53" s="22"/>
      <c r="ALL53" s="22"/>
      <c r="ALM53" s="22"/>
    </row>
    <row r="54" spans="1:1001" x14ac:dyDescent="0.25">
      <c r="A54" s="18">
        <f t="shared" si="217"/>
        <v>9</v>
      </c>
      <c r="B54" s="22">
        <f t="shared" ca="1" si="220"/>
        <v>-6523.865919146222</v>
      </c>
      <c r="C54" s="22">
        <f t="shared" ca="1" si="223"/>
        <v>-6523.865919146222</v>
      </c>
      <c r="D54" s="22">
        <f t="shared" ca="1" si="223"/>
        <v>-6523.865919146222</v>
      </c>
      <c r="E54" s="22">
        <f t="shared" ca="1" si="223"/>
        <v>-6523.865919146222</v>
      </c>
      <c r="F54" s="22">
        <f t="shared" ca="1" si="223"/>
        <v>-6523.865919146222</v>
      </c>
      <c r="G54" s="22">
        <f t="shared" ca="1" si="223"/>
        <v>-6523.865919146222</v>
      </c>
      <c r="H54" s="22">
        <f t="shared" ca="1" si="223"/>
        <v>-6523.865919146222</v>
      </c>
      <c r="I54" s="22">
        <f t="shared" ca="1" si="223"/>
        <v>-6523.865919146222</v>
      </c>
      <c r="J54" s="22">
        <f t="shared" ca="1" si="223"/>
        <v>-6523.865919146222</v>
      </c>
      <c r="K54" s="22">
        <f t="shared" ca="1" si="223"/>
        <v>-6523.865919146222</v>
      </c>
      <c r="L54" s="22">
        <f t="shared" ca="1" si="223"/>
        <v>-6523.865919146222</v>
      </c>
      <c r="M54" s="22">
        <f t="shared" ca="1" si="223"/>
        <v>-6523.865919146222</v>
      </c>
      <c r="N54" s="22">
        <f t="shared" ca="1" si="223"/>
        <v>-6523.865919146222</v>
      </c>
      <c r="O54" s="22">
        <f t="shared" ca="1" si="223"/>
        <v>-6523.865919146222</v>
      </c>
      <c r="P54" s="22">
        <f t="shared" ca="1" si="223"/>
        <v>-6523.865919146222</v>
      </c>
      <c r="Q54" s="22">
        <f t="shared" ca="1" si="223"/>
        <v>-6523.865919146222</v>
      </c>
      <c r="R54" s="22">
        <f t="shared" ca="1" si="223"/>
        <v>-6523.865919146222</v>
      </c>
      <c r="S54" s="22">
        <f t="shared" ca="1" si="223"/>
        <v>-6523.865919146222</v>
      </c>
      <c r="T54" s="22">
        <f t="shared" ca="1" si="223"/>
        <v>-6523.865919146222</v>
      </c>
      <c r="U54" s="22">
        <f t="shared" ca="1" si="223"/>
        <v>-6523.865919146222</v>
      </c>
      <c r="V54" s="22">
        <f t="shared" ca="1" si="223"/>
        <v>-6523.865919146222</v>
      </c>
      <c r="W54" s="22">
        <f t="shared" ca="1" si="223"/>
        <v>-6523.865919146222</v>
      </c>
      <c r="X54" s="22">
        <f t="shared" ca="1" si="223"/>
        <v>-6523.865919146222</v>
      </c>
      <c r="Y54" s="22">
        <f t="shared" ca="1" si="223"/>
        <v>-6523.865919146222</v>
      </c>
      <c r="Z54" s="22">
        <f t="shared" ca="1" si="223"/>
        <v>-6523.865919146222</v>
      </c>
      <c r="AA54" s="22">
        <f t="shared" ca="1" si="223"/>
        <v>-6523.865919146222</v>
      </c>
      <c r="AB54" s="22">
        <f t="shared" ca="1" si="223"/>
        <v>-6523.865919146222</v>
      </c>
      <c r="AC54" s="22">
        <f t="shared" ca="1" si="223"/>
        <v>-6523.865919146222</v>
      </c>
      <c r="AD54" s="22">
        <f t="shared" ca="1" si="223"/>
        <v>-6523.865919146222</v>
      </c>
      <c r="AE54" s="22">
        <f t="shared" ca="1" si="223"/>
        <v>-6523.865919146222</v>
      </c>
      <c r="AF54" s="22">
        <f t="shared" ca="1" si="223"/>
        <v>-6523.865919146222</v>
      </c>
      <c r="AG54" s="22">
        <f t="shared" ca="1" si="223"/>
        <v>-6523.865919146222</v>
      </c>
      <c r="AH54" s="22">
        <f t="shared" ca="1" si="223"/>
        <v>-6523.865919146222</v>
      </c>
      <c r="AI54" s="22">
        <f t="shared" ca="1" si="223"/>
        <v>-6523.865919146222</v>
      </c>
      <c r="AJ54" s="22">
        <f t="shared" ca="1" si="223"/>
        <v>-6523.865919146222</v>
      </c>
      <c r="AK54" s="22">
        <f t="shared" ca="1" si="223"/>
        <v>-6523.865919146222</v>
      </c>
      <c r="AL54" s="22">
        <f t="shared" ca="1" si="223"/>
        <v>-6523.865919146222</v>
      </c>
      <c r="AM54" s="22">
        <f t="shared" ca="1" si="223"/>
        <v>-6523.865919146222</v>
      </c>
      <c r="AN54" s="22">
        <f t="shared" ca="1" si="223"/>
        <v>-6523.865919146222</v>
      </c>
      <c r="AO54" s="22">
        <f t="shared" ca="1" si="223"/>
        <v>-6523.865919146222</v>
      </c>
      <c r="AP54" s="22">
        <f t="shared" ca="1" si="223"/>
        <v>-6523.865919146222</v>
      </c>
      <c r="AQ54" s="22">
        <f t="shared" ca="1" si="223"/>
        <v>-6523.865919146222</v>
      </c>
      <c r="AR54" s="22">
        <f t="shared" ca="1" si="223"/>
        <v>-6523.865919146222</v>
      </c>
      <c r="AS54" s="22">
        <f t="shared" ca="1" si="223"/>
        <v>-6523.865919146222</v>
      </c>
      <c r="AT54" s="22">
        <f t="shared" ca="1" si="223"/>
        <v>-6523.865919146222</v>
      </c>
      <c r="AU54" s="22">
        <f t="shared" ca="1" si="223"/>
        <v>-6523.865919146222</v>
      </c>
      <c r="AV54" s="22">
        <f t="shared" ca="1" si="223"/>
        <v>-6523.865919146222</v>
      </c>
      <c r="AW54" s="22">
        <f t="shared" ca="1" si="223"/>
        <v>-6523.865919146222</v>
      </c>
      <c r="AX54" s="22">
        <f t="shared" ca="1" si="223"/>
        <v>-6523.865919146222</v>
      </c>
      <c r="AY54" s="22">
        <f t="shared" ca="1" si="223"/>
        <v>-6523.865919146222</v>
      </c>
      <c r="AZ54" s="22">
        <f t="shared" ca="1" si="223"/>
        <v>-6523.865919146222</v>
      </c>
      <c r="BA54" s="22">
        <f t="shared" ca="1" si="223"/>
        <v>-6523.865919146222</v>
      </c>
      <c r="BB54" s="22">
        <f t="shared" ca="1" si="223"/>
        <v>-6523.865919146222</v>
      </c>
      <c r="BC54" s="22">
        <f t="shared" ca="1" si="223"/>
        <v>-6523.865919146222</v>
      </c>
      <c r="BD54" s="22">
        <f t="shared" ca="1" si="223"/>
        <v>-6523.865919146222</v>
      </c>
      <c r="BE54" s="22">
        <f t="shared" ca="1" si="223"/>
        <v>-6523.865919146222</v>
      </c>
      <c r="BF54" s="22">
        <f t="shared" ca="1" si="223"/>
        <v>-6523.865919146222</v>
      </c>
      <c r="BG54" s="22">
        <f t="shared" ca="1" si="223"/>
        <v>-6523.865919146222</v>
      </c>
      <c r="BH54" s="22">
        <f t="shared" ca="1" si="223"/>
        <v>-6523.865919146222</v>
      </c>
      <c r="BI54" s="22">
        <f t="shared" ca="1" si="223"/>
        <v>-6523.865919146222</v>
      </c>
      <c r="BJ54" s="22">
        <f t="shared" ca="1" si="223"/>
        <v>-6523.865919146222</v>
      </c>
      <c r="BK54" s="22">
        <f t="shared" ca="1" si="223"/>
        <v>-6523.865919146222</v>
      </c>
      <c r="BL54" s="22">
        <f t="shared" ca="1" si="223"/>
        <v>-6523.865919146222</v>
      </c>
      <c r="BM54" s="22">
        <f t="shared" ca="1" si="223"/>
        <v>-6523.865919146222</v>
      </c>
      <c r="BN54" s="22">
        <f t="shared" ca="1" si="223"/>
        <v>-6523.865919146222</v>
      </c>
      <c r="BO54" s="22">
        <f t="shared" ca="1" si="222"/>
        <v>-6523.865919146222</v>
      </c>
      <c r="BP54" s="22">
        <f t="shared" ca="1" si="222"/>
        <v>-6523.865919146222</v>
      </c>
      <c r="BQ54" s="22">
        <f t="shared" ca="1" si="222"/>
        <v>-6523.865919146222</v>
      </c>
      <c r="BR54" s="22">
        <f t="shared" ca="1" si="222"/>
        <v>-6523.865919146222</v>
      </c>
      <c r="BS54" s="22">
        <f t="shared" ca="1" si="222"/>
        <v>-6523.865919146222</v>
      </c>
      <c r="BT54" s="22">
        <f t="shared" ca="1" si="222"/>
        <v>-6523.865919146222</v>
      </c>
      <c r="BU54" s="22">
        <f t="shared" ca="1" si="222"/>
        <v>-6523.865919146222</v>
      </c>
      <c r="BV54" s="22">
        <f t="shared" ca="1" si="222"/>
        <v>-6523.865919146222</v>
      </c>
      <c r="BW54" s="22">
        <f t="shared" ca="1" si="222"/>
        <v>-6523.865919146222</v>
      </c>
      <c r="BX54" s="22">
        <f t="shared" ca="1" si="222"/>
        <v>-6523.865919146222</v>
      </c>
      <c r="BY54" s="22">
        <f t="shared" ca="1" si="222"/>
        <v>-6523.865919146222</v>
      </c>
      <c r="BZ54" s="22">
        <f t="shared" ca="1" si="222"/>
        <v>-6523.865919146222</v>
      </c>
      <c r="CA54" s="22">
        <f t="shared" ca="1" si="222"/>
        <v>-6523.865919146222</v>
      </c>
      <c r="CB54" s="22">
        <f t="shared" ca="1" si="222"/>
        <v>-6523.865919146222</v>
      </c>
      <c r="CC54" s="22">
        <f t="shared" ca="1" si="222"/>
        <v>-6523.865919146222</v>
      </c>
      <c r="CD54" s="22">
        <f t="shared" ca="1" si="222"/>
        <v>-6523.865919146222</v>
      </c>
      <c r="CE54" s="22">
        <f t="shared" ca="1" si="222"/>
        <v>-6523.865919146222</v>
      </c>
      <c r="CF54" s="22">
        <f t="shared" ca="1" si="222"/>
        <v>-6523.865919146222</v>
      </c>
      <c r="CG54" s="22">
        <f t="shared" ca="1" si="222"/>
        <v>-6523.865919146222</v>
      </c>
      <c r="CH54" s="22">
        <f t="shared" ca="1" si="222"/>
        <v>-6523.865919146222</v>
      </c>
      <c r="CI54" s="22">
        <f t="shared" ca="1" si="222"/>
        <v>-6523.865919146222</v>
      </c>
      <c r="CJ54" s="22">
        <f t="shared" ca="1" si="222"/>
        <v>-6523.865919146222</v>
      </c>
      <c r="CK54" s="22">
        <f t="shared" ca="1" si="222"/>
        <v>-6523.865919146222</v>
      </c>
      <c r="CL54" s="22">
        <f t="shared" ca="1" si="222"/>
        <v>-6523.865919146222</v>
      </c>
      <c r="CM54" s="22">
        <f t="shared" ca="1" si="222"/>
        <v>-6523.865919146222</v>
      </c>
      <c r="CN54" s="22">
        <f t="shared" ca="1" si="222"/>
        <v>-6523.865919146222</v>
      </c>
      <c r="CO54" s="22">
        <f t="shared" ca="1" si="222"/>
        <v>-6523.865919146222</v>
      </c>
      <c r="CP54" s="22">
        <f t="shared" ca="1" si="222"/>
        <v>-6523.865919146222</v>
      </c>
      <c r="CQ54" s="22">
        <f t="shared" ca="1" si="222"/>
        <v>-6523.865919146222</v>
      </c>
      <c r="CR54" s="22">
        <f t="shared" ca="1" si="222"/>
        <v>-6523.865919146222</v>
      </c>
      <c r="CS54" s="22">
        <f t="shared" ca="1" si="222"/>
        <v>-6523.865919146222</v>
      </c>
      <c r="CT54" s="22">
        <f t="shared" ca="1" si="222"/>
        <v>-6523.865919146222</v>
      </c>
      <c r="CU54" s="22">
        <f t="shared" ca="1" si="222"/>
        <v>-6523.865919146222</v>
      </c>
      <c r="CV54" s="22">
        <f t="shared" ca="1" si="222"/>
        <v>-6523.865919146222</v>
      </c>
      <c r="CW54" s="22">
        <f t="shared" ca="1" si="222"/>
        <v>-6523.865919146222</v>
      </c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  <c r="WN54" s="22"/>
      <c r="WO54" s="22"/>
      <c r="WP54" s="22"/>
      <c r="WQ54" s="22"/>
      <c r="WR54" s="22"/>
      <c r="WS54" s="22"/>
      <c r="WT54" s="22"/>
      <c r="WU54" s="22"/>
      <c r="WV54" s="22"/>
      <c r="WW54" s="22"/>
      <c r="WX54" s="22"/>
      <c r="WY54" s="22"/>
      <c r="WZ54" s="22"/>
      <c r="XA54" s="22"/>
      <c r="XB54" s="22"/>
      <c r="XC54" s="22"/>
      <c r="XD54" s="22"/>
      <c r="XE54" s="22"/>
      <c r="XF54" s="22"/>
      <c r="XG54" s="22"/>
      <c r="XH54" s="22"/>
      <c r="XI54" s="22"/>
      <c r="XJ54" s="22"/>
      <c r="XK54" s="22"/>
      <c r="XL54" s="22"/>
      <c r="XM54" s="22"/>
      <c r="XN54" s="22"/>
      <c r="XO54" s="22"/>
      <c r="XP54" s="22"/>
      <c r="XQ54" s="22"/>
      <c r="XR54" s="22"/>
      <c r="XS54" s="22"/>
      <c r="XT54" s="22"/>
      <c r="XU54" s="22"/>
      <c r="XV54" s="22"/>
      <c r="XW54" s="22"/>
      <c r="XX54" s="22"/>
      <c r="XY54" s="22"/>
      <c r="XZ54" s="22"/>
      <c r="YA54" s="22"/>
      <c r="YB54" s="22"/>
      <c r="YC54" s="22"/>
      <c r="YD54" s="22"/>
      <c r="YE54" s="22"/>
      <c r="YF54" s="22"/>
      <c r="YG54" s="22"/>
      <c r="YH54" s="22"/>
      <c r="YI54" s="22"/>
      <c r="YJ54" s="22"/>
      <c r="YK54" s="22"/>
      <c r="YL54" s="22"/>
      <c r="YM54" s="22"/>
      <c r="YN54" s="22"/>
      <c r="YO54" s="22"/>
      <c r="YP54" s="22"/>
      <c r="YQ54" s="22"/>
      <c r="YR54" s="22"/>
      <c r="YS54" s="22"/>
      <c r="YT54" s="22"/>
      <c r="YU54" s="22"/>
      <c r="YV54" s="22"/>
      <c r="YW54" s="22"/>
      <c r="YX54" s="22"/>
      <c r="YY54" s="22"/>
      <c r="YZ54" s="22"/>
      <c r="ZA54" s="22"/>
      <c r="ZB54" s="22"/>
      <c r="ZC54" s="22"/>
      <c r="ZD54" s="22"/>
      <c r="ZE54" s="22"/>
      <c r="ZF54" s="22"/>
      <c r="ZG54" s="22"/>
      <c r="ZH54" s="22"/>
      <c r="ZI54" s="22"/>
      <c r="ZJ54" s="22"/>
      <c r="ZK54" s="22"/>
      <c r="ZL54" s="22"/>
      <c r="ZM54" s="22"/>
      <c r="ZN54" s="22"/>
      <c r="ZO54" s="22"/>
      <c r="ZP54" s="22"/>
      <c r="ZQ54" s="22"/>
      <c r="ZR54" s="22"/>
      <c r="ZS54" s="22"/>
      <c r="ZT54" s="22"/>
      <c r="ZU54" s="22"/>
      <c r="ZV54" s="22"/>
      <c r="ZW54" s="22"/>
      <c r="ZX54" s="22"/>
      <c r="ZY54" s="22"/>
      <c r="ZZ54" s="22"/>
      <c r="AAA54" s="22"/>
      <c r="AAB54" s="22"/>
      <c r="AAC54" s="22"/>
      <c r="AAD54" s="22"/>
      <c r="AAE54" s="22"/>
      <c r="AAF54" s="22"/>
      <c r="AAG54" s="22"/>
      <c r="AAH54" s="22"/>
      <c r="AAI54" s="22"/>
      <c r="AAJ54" s="22"/>
      <c r="AAK54" s="22"/>
      <c r="AAL54" s="22"/>
      <c r="AAM54" s="22"/>
      <c r="AAN54" s="22"/>
      <c r="AAO54" s="22"/>
      <c r="AAP54" s="22"/>
      <c r="AAQ54" s="22"/>
      <c r="AAR54" s="22"/>
      <c r="AAS54" s="22"/>
      <c r="AAT54" s="22"/>
      <c r="AAU54" s="22"/>
      <c r="AAV54" s="22"/>
      <c r="AAW54" s="22"/>
      <c r="AAX54" s="22"/>
      <c r="AAY54" s="22"/>
      <c r="AAZ54" s="22"/>
      <c r="ABA54" s="22"/>
      <c r="ABB54" s="22"/>
      <c r="ABC54" s="22"/>
      <c r="ABD54" s="22"/>
      <c r="ABE54" s="22"/>
      <c r="ABF54" s="22"/>
      <c r="ABG54" s="22"/>
      <c r="ABH54" s="22"/>
      <c r="ABI54" s="22"/>
      <c r="ABJ54" s="22"/>
      <c r="ABK54" s="22"/>
      <c r="ABL54" s="22"/>
      <c r="ABM54" s="22"/>
      <c r="ABN54" s="22"/>
      <c r="ABO54" s="22"/>
      <c r="ABP54" s="22"/>
      <c r="ABQ54" s="22"/>
      <c r="ABR54" s="22"/>
      <c r="ABS54" s="22"/>
      <c r="ABT54" s="22"/>
      <c r="ABU54" s="22"/>
      <c r="ABV54" s="22"/>
      <c r="ABW54" s="22"/>
      <c r="ABX54" s="22"/>
      <c r="ABY54" s="22"/>
      <c r="ABZ54" s="22"/>
      <c r="ACA54" s="22"/>
      <c r="ACB54" s="22"/>
      <c r="ACC54" s="22"/>
      <c r="ACD54" s="22"/>
      <c r="ACE54" s="22"/>
      <c r="ACF54" s="22"/>
      <c r="ACG54" s="22"/>
      <c r="ACH54" s="22"/>
      <c r="ACI54" s="22"/>
      <c r="ACJ54" s="22"/>
      <c r="ACK54" s="22"/>
      <c r="ACL54" s="22"/>
      <c r="ACM54" s="22"/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</row>
    <row r="55" spans="1:1001" x14ac:dyDescent="0.25">
      <c r="A55" s="18">
        <f t="shared" si="217"/>
        <v>10</v>
      </c>
      <c r="B55" s="22">
        <f t="shared" ca="1" si="220"/>
        <v>-6719.5818967206087</v>
      </c>
      <c r="C55" s="22">
        <f t="shared" ca="1" si="223"/>
        <v>-6719.5818967206087</v>
      </c>
      <c r="D55" s="22">
        <f t="shared" ca="1" si="223"/>
        <v>-6719.5818967206087</v>
      </c>
      <c r="E55" s="22">
        <f t="shared" ca="1" si="223"/>
        <v>-6719.5818967206087</v>
      </c>
      <c r="F55" s="22">
        <f t="shared" ca="1" si="223"/>
        <v>-6719.5818967206087</v>
      </c>
      <c r="G55" s="22">
        <f t="shared" ca="1" si="223"/>
        <v>-6719.5818967206087</v>
      </c>
      <c r="H55" s="22">
        <f t="shared" ca="1" si="223"/>
        <v>-6719.5818967206087</v>
      </c>
      <c r="I55" s="22">
        <f t="shared" ca="1" si="223"/>
        <v>-6719.5818967206087</v>
      </c>
      <c r="J55" s="22">
        <f t="shared" ca="1" si="223"/>
        <v>-6719.5818967206087</v>
      </c>
      <c r="K55" s="22">
        <f t="shared" ca="1" si="223"/>
        <v>-6719.5818967206087</v>
      </c>
      <c r="L55" s="22">
        <f t="shared" ca="1" si="223"/>
        <v>-6719.5818967206087</v>
      </c>
      <c r="M55" s="22">
        <f t="shared" ca="1" si="223"/>
        <v>-6719.5818967206087</v>
      </c>
      <c r="N55" s="22">
        <f t="shared" ca="1" si="223"/>
        <v>-6719.5818967206087</v>
      </c>
      <c r="O55" s="22">
        <f t="shared" ca="1" si="223"/>
        <v>-6719.5818967206087</v>
      </c>
      <c r="P55" s="22">
        <f t="shared" ca="1" si="223"/>
        <v>-6719.5818967206087</v>
      </c>
      <c r="Q55" s="22">
        <f t="shared" ca="1" si="223"/>
        <v>-6719.5818967206087</v>
      </c>
      <c r="R55" s="22">
        <f t="shared" ca="1" si="223"/>
        <v>-6719.5818967206087</v>
      </c>
      <c r="S55" s="22">
        <f t="shared" ca="1" si="223"/>
        <v>-6719.5818967206087</v>
      </c>
      <c r="T55" s="22">
        <f t="shared" ca="1" si="223"/>
        <v>-6719.5818967206087</v>
      </c>
      <c r="U55" s="22">
        <f t="shared" ca="1" si="223"/>
        <v>-6719.5818967206087</v>
      </c>
      <c r="V55" s="22">
        <f t="shared" ca="1" si="223"/>
        <v>-6719.5818967206087</v>
      </c>
      <c r="W55" s="22">
        <f t="shared" ca="1" si="223"/>
        <v>-6719.5818967206087</v>
      </c>
      <c r="X55" s="22">
        <f t="shared" ca="1" si="223"/>
        <v>-6719.5818967206087</v>
      </c>
      <c r="Y55" s="22">
        <f t="shared" ca="1" si="223"/>
        <v>-6719.5818967206087</v>
      </c>
      <c r="Z55" s="22">
        <f t="shared" ca="1" si="223"/>
        <v>-6719.5818967206087</v>
      </c>
      <c r="AA55" s="22">
        <f t="shared" ca="1" si="223"/>
        <v>-6719.5818967206087</v>
      </c>
      <c r="AB55" s="22">
        <f t="shared" ca="1" si="223"/>
        <v>-6719.5818967206087</v>
      </c>
      <c r="AC55" s="22">
        <f t="shared" ca="1" si="223"/>
        <v>-6719.5818967206087</v>
      </c>
      <c r="AD55" s="22">
        <f t="shared" ca="1" si="223"/>
        <v>-6719.5818967206087</v>
      </c>
      <c r="AE55" s="22">
        <f t="shared" ca="1" si="223"/>
        <v>-6719.5818967206087</v>
      </c>
      <c r="AF55" s="22">
        <f t="shared" ca="1" si="223"/>
        <v>-6719.5818967206087</v>
      </c>
      <c r="AG55" s="22">
        <f t="shared" ca="1" si="223"/>
        <v>-6719.5818967206087</v>
      </c>
      <c r="AH55" s="22">
        <f t="shared" ca="1" si="223"/>
        <v>-6719.5818967206087</v>
      </c>
      <c r="AI55" s="22">
        <f t="shared" ca="1" si="223"/>
        <v>-6719.5818967206087</v>
      </c>
      <c r="AJ55" s="22">
        <f t="shared" ca="1" si="223"/>
        <v>-6719.5818967206087</v>
      </c>
      <c r="AK55" s="22">
        <f t="shared" ca="1" si="223"/>
        <v>-6719.5818967206087</v>
      </c>
      <c r="AL55" s="22">
        <f t="shared" ca="1" si="223"/>
        <v>-6719.5818967206087</v>
      </c>
      <c r="AM55" s="22">
        <f t="shared" ca="1" si="223"/>
        <v>-6719.5818967206087</v>
      </c>
      <c r="AN55" s="22">
        <f t="shared" ca="1" si="223"/>
        <v>-6719.5818967206087</v>
      </c>
      <c r="AO55" s="22">
        <f t="shared" ca="1" si="223"/>
        <v>-6719.5818967206087</v>
      </c>
      <c r="AP55" s="22">
        <f t="shared" ca="1" si="223"/>
        <v>-6719.5818967206087</v>
      </c>
      <c r="AQ55" s="22">
        <f t="shared" ca="1" si="223"/>
        <v>-6719.5818967206087</v>
      </c>
      <c r="AR55" s="22">
        <f t="shared" ca="1" si="223"/>
        <v>-6719.5818967206087</v>
      </c>
      <c r="AS55" s="22">
        <f t="shared" ca="1" si="223"/>
        <v>-6719.5818967206087</v>
      </c>
      <c r="AT55" s="22">
        <f t="shared" ca="1" si="223"/>
        <v>-6719.5818967206087</v>
      </c>
      <c r="AU55" s="22">
        <f t="shared" ca="1" si="223"/>
        <v>-6719.5818967206087</v>
      </c>
      <c r="AV55" s="22">
        <f t="shared" ca="1" si="223"/>
        <v>-6719.5818967206087</v>
      </c>
      <c r="AW55" s="22">
        <f t="shared" ca="1" si="223"/>
        <v>-6719.5818967206087</v>
      </c>
      <c r="AX55" s="22">
        <f t="shared" ca="1" si="223"/>
        <v>-6719.5818967206087</v>
      </c>
      <c r="AY55" s="22">
        <f t="shared" ca="1" si="223"/>
        <v>-6719.5818967206087</v>
      </c>
      <c r="AZ55" s="22">
        <f t="shared" ca="1" si="223"/>
        <v>-6719.5818967206087</v>
      </c>
      <c r="BA55" s="22">
        <f t="shared" ca="1" si="223"/>
        <v>-6719.5818967206087</v>
      </c>
      <c r="BB55" s="22">
        <f t="shared" ca="1" si="223"/>
        <v>-6719.5818967206087</v>
      </c>
      <c r="BC55" s="22">
        <f t="shared" ca="1" si="223"/>
        <v>-6719.5818967206087</v>
      </c>
      <c r="BD55" s="22">
        <f t="shared" ca="1" si="223"/>
        <v>-6719.5818967206087</v>
      </c>
      <c r="BE55" s="22">
        <f t="shared" ca="1" si="223"/>
        <v>-6719.5818967206087</v>
      </c>
      <c r="BF55" s="22">
        <f t="shared" ca="1" si="223"/>
        <v>-6719.5818967206087</v>
      </c>
      <c r="BG55" s="22">
        <f t="shared" ca="1" si="223"/>
        <v>-6719.5818967206087</v>
      </c>
      <c r="BH55" s="22">
        <f t="shared" ca="1" si="223"/>
        <v>-6719.5818967206087</v>
      </c>
      <c r="BI55" s="22">
        <f t="shared" ca="1" si="223"/>
        <v>-6719.5818967206087</v>
      </c>
      <c r="BJ55" s="22">
        <f t="shared" ca="1" si="223"/>
        <v>-6719.5818967206087</v>
      </c>
      <c r="BK55" s="22">
        <f t="shared" ca="1" si="223"/>
        <v>-6719.5818967206087</v>
      </c>
      <c r="BL55" s="22">
        <f t="shared" ca="1" si="223"/>
        <v>-6719.5818967206087</v>
      </c>
      <c r="BM55" s="22">
        <f t="shared" ca="1" si="223"/>
        <v>-6719.5818967206087</v>
      </c>
      <c r="BN55" s="22">
        <f t="shared" ca="1" si="223"/>
        <v>-6719.5818967206087</v>
      </c>
      <c r="BO55" s="22">
        <f t="shared" ca="1" si="222"/>
        <v>-6719.5818967206087</v>
      </c>
      <c r="BP55" s="22">
        <f t="shared" ca="1" si="222"/>
        <v>-6719.5818967206087</v>
      </c>
      <c r="BQ55" s="22">
        <f t="shared" ca="1" si="222"/>
        <v>-6719.5818967206087</v>
      </c>
      <c r="BR55" s="22">
        <f t="shared" ca="1" si="222"/>
        <v>-6719.5818967206087</v>
      </c>
      <c r="BS55" s="22">
        <f t="shared" ca="1" si="222"/>
        <v>-6719.5818967206087</v>
      </c>
      <c r="BT55" s="22">
        <f t="shared" ca="1" si="222"/>
        <v>-6719.5818967206087</v>
      </c>
      <c r="BU55" s="22">
        <f t="shared" ca="1" si="222"/>
        <v>-6719.5818967206087</v>
      </c>
      <c r="BV55" s="22">
        <f t="shared" ca="1" si="222"/>
        <v>-6719.5818967206087</v>
      </c>
      <c r="BW55" s="22">
        <f t="shared" ca="1" si="222"/>
        <v>-6719.5818967206087</v>
      </c>
      <c r="BX55" s="22">
        <f t="shared" ca="1" si="222"/>
        <v>-6719.5818967206087</v>
      </c>
      <c r="BY55" s="22">
        <f t="shared" ca="1" si="222"/>
        <v>-6719.5818967206087</v>
      </c>
      <c r="BZ55" s="22">
        <f t="shared" ca="1" si="222"/>
        <v>-6719.5818967206087</v>
      </c>
      <c r="CA55" s="22">
        <f t="shared" ca="1" si="222"/>
        <v>-6719.5818967206087</v>
      </c>
      <c r="CB55" s="22">
        <f t="shared" ca="1" si="222"/>
        <v>-6719.5818967206087</v>
      </c>
      <c r="CC55" s="22">
        <f t="shared" ca="1" si="222"/>
        <v>-6719.5818967206087</v>
      </c>
      <c r="CD55" s="22">
        <f t="shared" ca="1" si="222"/>
        <v>-6719.5818967206087</v>
      </c>
      <c r="CE55" s="22">
        <f t="shared" ca="1" si="222"/>
        <v>-6719.5818967206087</v>
      </c>
      <c r="CF55" s="22">
        <f t="shared" ca="1" si="222"/>
        <v>-6719.5818967206087</v>
      </c>
      <c r="CG55" s="22">
        <f t="shared" ca="1" si="222"/>
        <v>-6719.5818967206087</v>
      </c>
      <c r="CH55" s="22">
        <f t="shared" ca="1" si="222"/>
        <v>-6719.5818967206087</v>
      </c>
      <c r="CI55" s="22">
        <f t="shared" ca="1" si="222"/>
        <v>-6719.5818967206087</v>
      </c>
      <c r="CJ55" s="22">
        <f t="shared" ca="1" si="222"/>
        <v>-6719.5818967206087</v>
      </c>
      <c r="CK55" s="22">
        <f t="shared" ca="1" si="222"/>
        <v>-6719.5818967206087</v>
      </c>
      <c r="CL55" s="22">
        <f t="shared" ca="1" si="222"/>
        <v>-6719.5818967206087</v>
      </c>
      <c r="CM55" s="22">
        <f t="shared" ca="1" si="222"/>
        <v>-6719.5818967206087</v>
      </c>
      <c r="CN55" s="22">
        <f t="shared" ca="1" si="222"/>
        <v>-6719.5818967206087</v>
      </c>
      <c r="CO55" s="22">
        <f t="shared" ca="1" si="222"/>
        <v>-6719.5818967206087</v>
      </c>
      <c r="CP55" s="22">
        <f t="shared" ca="1" si="222"/>
        <v>-6719.5818967206087</v>
      </c>
      <c r="CQ55" s="22">
        <f t="shared" ca="1" si="222"/>
        <v>-6719.5818967206087</v>
      </c>
      <c r="CR55" s="22">
        <f t="shared" ca="1" si="222"/>
        <v>-6719.5818967206087</v>
      </c>
      <c r="CS55" s="22">
        <f t="shared" ca="1" si="222"/>
        <v>-6719.5818967206087</v>
      </c>
      <c r="CT55" s="22">
        <f t="shared" ca="1" si="222"/>
        <v>-6719.5818967206087</v>
      </c>
      <c r="CU55" s="22">
        <f t="shared" ca="1" si="222"/>
        <v>-6719.5818967206087</v>
      </c>
      <c r="CV55" s="22">
        <f t="shared" ca="1" si="222"/>
        <v>-6719.5818967206087</v>
      </c>
      <c r="CW55" s="22">
        <f t="shared" ca="1" si="222"/>
        <v>-6719.5818967206087</v>
      </c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  <c r="KC55" s="22"/>
      <c r="KD55" s="22"/>
      <c r="KE55" s="22"/>
      <c r="KF55" s="22"/>
      <c r="KG55" s="22"/>
      <c r="KH55" s="22"/>
      <c r="KI55" s="22"/>
      <c r="KJ55" s="22"/>
      <c r="KK55" s="22"/>
      <c r="KL55" s="22"/>
      <c r="KM55" s="22"/>
      <c r="KN55" s="22"/>
      <c r="KO55" s="22"/>
      <c r="KP55" s="22"/>
      <c r="KQ55" s="22"/>
      <c r="KR55" s="22"/>
      <c r="KS55" s="22"/>
      <c r="KT55" s="22"/>
      <c r="KU55" s="22"/>
      <c r="KV55" s="22"/>
      <c r="KW55" s="22"/>
      <c r="KX55" s="22"/>
      <c r="KY55" s="22"/>
      <c r="KZ55" s="22"/>
      <c r="LA55" s="22"/>
      <c r="LB55" s="22"/>
      <c r="LC55" s="22"/>
      <c r="LD55" s="22"/>
      <c r="LE55" s="22"/>
      <c r="LF55" s="22"/>
      <c r="LG55" s="22"/>
      <c r="LH55" s="22"/>
      <c r="LI55" s="22"/>
      <c r="LJ55" s="22"/>
      <c r="LK55" s="22"/>
      <c r="LL55" s="22"/>
      <c r="LM55" s="22"/>
      <c r="LN55" s="22"/>
      <c r="LO55" s="22"/>
      <c r="LP55" s="22"/>
      <c r="LQ55" s="22"/>
      <c r="LR55" s="22"/>
      <c r="LS55" s="22"/>
      <c r="LT55" s="22"/>
      <c r="LU55" s="22"/>
      <c r="LV55" s="22"/>
      <c r="LW55" s="22"/>
      <c r="LX55" s="22"/>
      <c r="LY55" s="22"/>
      <c r="LZ55" s="22"/>
      <c r="MA55" s="22"/>
      <c r="MB55" s="22"/>
      <c r="MC55" s="22"/>
      <c r="MD55" s="22"/>
      <c r="ME55" s="22"/>
      <c r="MF55" s="22"/>
      <c r="MG55" s="22"/>
      <c r="MH55" s="22"/>
      <c r="MI55" s="22"/>
      <c r="MJ55" s="22"/>
      <c r="MK55" s="22"/>
      <c r="ML55" s="22"/>
      <c r="MM55" s="22"/>
      <c r="MN55" s="22"/>
      <c r="MO55" s="22"/>
      <c r="MP55" s="22"/>
      <c r="MQ55" s="22"/>
      <c r="MR55" s="22"/>
      <c r="MS55" s="22"/>
      <c r="MT55" s="22"/>
      <c r="MU55" s="22"/>
      <c r="MV55" s="22"/>
      <c r="MW55" s="22"/>
      <c r="MX55" s="22"/>
      <c r="MY55" s="22"/>
      <c r="MZ55" s="22"/>
      <c r="NA55" s="22"/>
      <c r="NB55" s="22"/>
      <c r="NC55" s="22"/>
      <c r="ND55" s="22"/>
      <c r="NE55" s="22"/>
      <c r="NF55" s="22"/>
      <c r="NG55" s="22"/>
      <c r="NH55" s="22"/>
      <c r="NI55" s="22"/>
      <c r="NJ55" s="22"/>
      <c r="NK55" s="22"/>
      <c r="NL55" s="22"/>
      <c r="NM55" s="22"/>
      <c r="NN55" s="22"/>
      <c r="NO55" s="22"/>
      <c r="NP55" s="22"/>
      <c r="NQ55" s="22"/>
      <c r="NR55" s="22"/>
      <c r="NS55" s="22"/>
      <c r="NT55" s="22"/>
      <c r="NU55" s="22"/>
      <c r="NV55" s="22"/>
      <c r="NW55" s="22"/>
      <c r="NX55" s="22"/>
      <c r="NY55" s="22"/>
      <c r="NZ55" s="22"/>
      <c r="OA55" s="22"/>
      <c r="OB55" s="22"/>
      <c r="OC55" s="22"/>
      <c r="OD55" s="22"/>
      <c r="OE55" s="22"/>
      <c r="OF55" s="22"/>
      <c r="OG55" s="22"/>
      <c r="OH55" s="22"/>
      <c r="OI55" s="22"/>
      <c r="OJ55" s="22"/>
      <c r="OK55" s="22"/>
      <c r="OL55" s="22"/>
      <c r="OM55" s="22"/>
      <c r="ON55" s="22"/>
      <c r="OO55" s="22"/>
      <c r="OP55" s="22"/>
      <c r="OQ55" s="22"/>
      <c r="OR55" s="22"/>
      <c r="OS55" s="22"/>
      <c r="OT55" s="22"/>
      <c r="OU55" s="22"/>
      <c r="OV55" s="22"/>
      <c r="OW55" s="22"/>
      <c r="OX55" s="22"/>
      <c r="OY55" s="22"/>
      <c r="OZ55" s="22"/>
      <c r="PA55" s="22"/>
      <c r="PB55" s="22"/>
      <c r="PC55" s="22"/>
      <c r="PD55" s="22"/>
      <c r="PE55" s="22"/>
      <c r="PF55" s="22"/>
      <c r="PG55" s="22"/>
      <c r="PH55" s="22"/>
      <c r="PI55" s="22"/>
      <c r="PJ55" s="22"/>
      <c r="PK55" s="22"/>
      <c r="PL55" s="22"/>
      <c r="PM55" s="22"/>
      <c r="PN55" s="22"/>
      <c r="PO55" s="22"/>
      <c r="PP55" s="22"/>
      <c r="PQ55" s="22"/>
      <c r="PR55" s="22"/>
      <c r="PS55" s="22"/>
      <c r="PT55" s="22"/>
      <c r="PU55" s="22"/>
      <c r="PV55" s="22"/>
      <c r="PW55" s="22"/>
      <c r="PX55" s="22"/>
      <c r="PY55" s="22"/>
      <c r="PZ55" s="22"/>
      <c r="QA55" s="22"/>
      <c r="QB55" s="22"/>
      <c r="QC55" s="22"/>
      <c r="QD55" s="22"/>
      <c r="QE55" s="22"/>
      <c r="QF55" s="22"/>
      <c r="QG55" s="22"/>
      <c r="QH55" s="22"/>
      <c r="QI55" s="22"/>
      <c r="QJ55" s="22"/>
      <c r="QK55" s="22"/>
      <c r="QL55" s="22"/>
      <c r="QM55" s="22"/>
      <c r="QN55" s="22"/>
      <c r="QO55" s="22"/>
      <c r="QP55" s="22"/>
      <c r="QQ55" s="22"/>
      <c r="QR55" s="22"/>
      <c r="QS55" s="22"/>
      <c r="QT55" s="22"/>
      <c r="QU55" s="22"/>
      <c r="QV55" s="22"/>
      <c r="QW55" s="22"/>
      <c r="QX55" s="22"/>
      <c r="QY55" s="22"/>
      <c r="QZ55" s="22"/>
      <c r="RA55" s="22"/>
      <c r="RB55" s="22"/>
      <c r="RC55" s="22"/>
      <c r="RD55" s="22"/>
      <c r="RE55" s="22"/>
      <c r="RF55" s="22"/>
      <c r="RG55" s="22"/>
      <c r="RH55" s="22"/>
      <c r="RI55" s="22"/>
      <c r="RJ55" s="22"/>
      <c r="RK55" s="22"/>
      <c r="RL55" s="22"/>
      <c r="RM55" s="22"/>
      <c r="RN55" s="22"/>
      <c r="RO55" s="22"/>
      <c r="RP55" s="22"/>
      <c r="RQ55" s="22"/>
      <c r="RR55" s="22"/>
      <c r="RS55" s="22"/>
      <c r="RT55" s="22"/>
      <c r="RU55" s="22"/>
      <c r="RV55" s="22"/>
      <c r="RW55" s="22"/>
      <c r="RX55" s="22"/>
      <c r="RY55" s="22"/>
      <c r="RZ55" s="22"/>
      <c r="SA55" s="22"/>
      <c r="SB55" s="22"/>
      <c r="SC55" s="22"/>
      <c r="SD55" s="22"/>
      <c r="SE55" s="22"/>
      <c r="SF55" s="22"/>
      <c r="SG55" s="22"/>
      <c r="SH55" s="22"/>
      <c r="SI55" s="22"/>
      <c r="SJ55" s="22"/>
      <c r="SK55" s="22"/>
      <c r="SL55" s="22"/>
      <c r="SM55" s="22"/>
      <c r="SN55" s="22"/>
      <c r="SO55" s="22"/>
      <c r="SP55" s="22"/>
      <c r="SQ55" s="22"/>
      <c r="SR55" s="22"/>
      <c r="SS55" s="22"/>
      <c r="ST55" s="22"/>
      <c r="SU55" s="22"/>
      <c r="SV55" s="22"/>
      <c r="SW55" s="22"/>
      <c r="SX55" s="22"/>
      <c r="SY55" s="22"/>
      <c r="SZ55" s="22"/>
      <c r="TA55" s="22"/>
      <c r="TB55" s="22"/>
      <c r="TC55" s="22"/>
      <c r="TD55" s="22"/>
      <c r="TE55" s="22"/>
      <c r="TF55" s="22"/>
      <c r="TG55" s="22"/>
      <c r="TH55" s="22"/>
      <c r="TI55" s="22"/>
      <c r="TJ55" s="22"/>
      <c r="TK55" s="22"/>
      <c r="TL55" s="22"/>
      <c r="TM55" s="22"/>
      <c r="TN55" s="22"/>
      <c r="TO55" s="22"/>
      <c r="TP55" s="22"/>
      <c r="TQ55" s="22"/>
      <c r="TR55" s="22"/>
      <c r="TS55" s="22"/>
      <c r="TT55" s="22"/>
      <c r="TU55" s="22"/>
      <c r="TV55" s="22"/>
      <c r="TW55" s="22"/>
      <c r="TX55" s="22"/>
      <c r="TY55" s="22"/>
      <c r="TZ55" s="22"/>
      <c r="UA55" s="22"/>
      <c r="UB55" s="22"/>
      <c r="UC55" s="22"/>
      <c r="UD55" s="22"/>
      <c r="UE55" s="22"/>
      <c r="UF55" s="22"/>
      <c r="UG55" s="22"/>
      <c r="UH55" s="22"/>
      <c r="UI55" s="22"/>
      <c r="UJ55" s="22"/>
      <c r="UK55" s="22"/>
      <c r="UL55" s="22"/>
      <c r="UM55" s="22"/>
      <c r="UN55" s="22"/>
      <c r="UO55" s="22"/>
      <c r="UP55" s="22"/>
      <c r="UQ55" s="22"/>
      <c r="UR55" s="22"/>
      <c r="US55" s="22"/>
      <c r="UT55" s="22"/>
      <c r="UU55" s="22"/>
      <c r="UV55" s="22"/>
      <c r="UW55" s="22"/>
      <c r="UX55" s="22"/>
      <c r="UY55" s="22"/>
      <c r="UZ55" s="22"/>
      <c r="VA55" s="22"/>
      <c r="VB55" s="22"/>
      <c r="VC55" s="22"/>
      <c r="VD55" s="22"/>
      <c r="VE55" s="22"/>
      <c r="VF55" s="22"/>
      <c r="VG55" s="22"/>
      <c r="VH55" s="22"/>
      <c r="VI55" s="22"/>
      <c r="VJ55" s="22"/>
      <c r="VK55" s="22"/>
      <c r="VL55" s="22"/>
      <c r="VM55" s="22"/>
      <c r="VN55" s="22"/>
      <c r="VO55" s="22"/>
      <c r="VP55" s="22"/>
      <c r="VQ55" s="22"/>
      <c r="VR55" s="22"/>
      <c r="VS55" s="22"/>
      <c r="VT55" s="22"/>
      <c r="VU55" s="22"/>
      <c r="VV55" s="22"/>
      <c r="VW55" s="22"/>
      <c r="VX55" s="22"/>
      <c r="VY55" s="22"/>
      <c r="VZ55" s="22"/>
      <c r="WA55" s="22"/>
      <c r="WB55" s="22"/>
      <c r="WC55" s="22"/>
      <c r="WD55" s="22"/>
      <c r="WE55" s="22"/>
      <c r="WF55" s="22"/>
      <c r="WG55" s="22"/>
      <c r="WH55" s="22"/>
      <c r="WI55" s="22"/>
      <c r="WJ55" s="22"/>
      <c r="WK55" s="22"/>
      <c r="WL55" s="22"/>
      <c r="WM55" s="22"/>
      <c r="WN55" s="22"/>
      <c r="WO55" s="22"/>
      <c r="WP55" s="22"/>
      <c r="WQ55" s="22"/>
      <c r="WR55" s="22"/>
      <c r="WS55" s="22"/>
      <c r="WT55" s="22"/>
      <c r="WU55" s="22"/>
      <c r="WV55" s="22"/>
      <c r="WW55" s="22"/>
      <c r="WX55" s="22"/>
      <c r="WY55" s="22"/>
      <c r="WZ55" s="22"/>
      <c r="XA55" s="22"/>
      <c r="XB55" s="22"/>
      <c r="XC55" s="22"/>
      <c r="XD55" s="22"/>
      <c r="XE55" s="22"/>
      <c r="XF55" s="22"/>
      <c r="XG55" s="22"/>
      <c r="XH55" s="22"/>
      <c r="XI55" s="22"/>
      <c r="XJ55" s="22"/>
      <c r="XK55" s="22"/>
      <c r="XL55" s="22"/>
      <c r="XM55" s="22"/>
      <c r="XN55" s="22"/>
      <c r="XO55" s="22"/>
      <c r="XP55" s="22"/>
      <c r="XQ55" s="22"/>
      <c r="XR55" s="22"/>
      <c r="XS55" s="22"/>
      <c r="XT55" s="22"/>
      <c r="XU55" s="22"/>
      <c r="XV55" s="22"/>
      <c r="XW55" s="22"/>
      <c r="XX55" s="22"/>
      <c r="XY55" s="22"/>
      <c r="XZ55" s="22"/>
      <c r="YA55" s="22"/>
      <c r="YB55" s="22"/>
      <c r="YC55" s="22"/>
      <c r="YD55" s="22"/>
      <c r="YE55" s="22"/>
      <c r="YF55" s="22"/>
      <c r="YG55" s="22"/>
      <c r="YH55" s="22"/>
      <c r="YI55" s="22"/>
      <c r="YJ55" s="22"/>
      <c r="YK55" s="22"/>
      <c r="YL55" s="22"/>
      <c r="YM55" s="22"/>
      <c r="YN55" s="22"/>
      <c r="YO55" s="22"/>
      <c r="YP55" s="22"/>
      <c r="YQ55" s="22"/>
      <c r="YR55" s="22"/>
      <c r="YS55" s="22"/>
      <c r="YT55" s="22"/>
      <c r="YU55" s="22"/>
      <c r="YV55" s="22"/>
      <c r="YW55" s="22"/>
      <c r="YX55" s="22"/>
      <c r="YY55" s="22"/>
      <c r="YZ55" s="22"/>
      <c r="ZA55" s="22"/>
      <c r="ZB55" s="22"/>
      <c r="ZC55" s="22"/>
      <c r="ZD55" s="22"/>
      <c r="ZE55" s="22"/>
      <c r="ZF55" s="22"/>
      <c r="ZG55" s="22"/>
      <c r="ZH55" s="22"/>
      <c r="ZI55" s="22"/>
      <c r="ZJ55" s="22"/>
      <c r="ZK55" s="22"/>
      <c r="ZL55" s="22"/>
      <c r="ZM55" s="22"/>
      <c r="ZN55" s="22"/>
      <c r="ZO55" s="22"/>
      <c r="ZP55" s="22"/>
      <c r="ZQ55" s="22"/>
      <c r="ZR55" s="22"/>
      <c r="ZS55" s="22"/>
      <c r="ZT55" s="22"/>
      <c r="ZU55" s="22"/>
      <c r="ZV55" s="22"/>
      <c r="ZW55" s="22"/>
      <c r="ZX55" s="22"/>
      <c r="ZY55" s="22"/>
      <c r="ZZ55" s="22"/>
      <c r="AAA55" s="22"/>
      <c r="AAB55" s="22"/>
      <c r="AAC55" s="22"/>
      <c r="AAD55" s="22"/>
      <c r="AAE55" s="22"/>
      <c r="AAF55" s="22"/>
      <c r="AAG55" s="22"/>
      <c r="AAH55" s="22"/>
      <c r="AAI55" s="22"/>
      <c r="AAJ55" s="22"/>
      <c r="AAK55" s="22"/>
      <c r="AAL55" s="22"/>
      <c r="AAM55" s="22"/>
      <c r="AAN55" s="22"/>
      <c r="AAO55" s="22"/>
      <c r="AAP55" s="22"/>
      <c r="AAQ55" s="22"/>
      <c r="AAR55" s="22"/>
      <c r="AAS55" s="22"/>
      <c r="AAT55" s="22"/>
      <c r="AAU55" s="22"/>
      <c r="AAV55" s="22"/>
      <c r="AAW55" s="22"/>
      <c r="AAX55" s="22"/>
      <c r="AAY55" s="22"/>
      <c r="AAZ55" s="22"/>
      <c r="ABA55" s="22"/>
      <c r="ABB55" s="22"/>
      <c r="ABC55" s="22"/>
      <c r="ABD55" s="22"/>
      <c r="ABE55" s="22"/>
      <c r="ABF55" s="22"/>
      <c r="ABG55" s="22"/>
      <c r="ABH55" s="22"/>
      <c r="ABI55" s="22"/>
      <c r="ABJ55" s="22"/>
      <c r="ABK55" s="22"/>
      <c r="ABL55" s="22"/>
      <c r="ABM55" s="22"/>
      <c r="ABN55" s="22"/>
      <c r="ABO55" s="22"/>
      <c r="ABP55" s="22"/>
      <c r="ABQ55" s="22"/>
      <c r="ABR55" s="22"/>
      <c r="ABS55" s="22"/>
      <c r="ABT55" s="22"/>
      <c r="ABU55" s="22"/>
      <c r="ABV55" s="22"/>
      <c r="ABW55" s="22"/>
      <c r="ABX55" s="22"/>
      <c r="ABY55" s="22"/>
      <c r="ABZ55" s="22"/>
      <c r="ACA55" s="22"/>
      <c r="ACB55" s="22"/>
      <c r="ACC55" s="22"/>
      <c r="ACD55" s="22"/>
      <c r="ACE55" s="22"/>
      <c r="ACF55" s="22"/>
      <c r="ACG55" s="22"/>
      <c r="ACH55" s="22"/>
      <c r="ACI55" s="22"/>
      <c r="ACJ55" s="22"/>
      <c r="ACK55" s="22"/>
      <c r="ACL55" s="22"/>
      <c r="ACM55" s="22"/>
      <c r="ACN55" s="22"/>
      <c r="ACO55" s="22"/>
      <c r="ACP55" s="22"/>
      <c r="ACQ55" s="22"/>
      <c r="ACR55" s="22"/>
      <c r="ACS55" s="22"/>
      <c r="ACT55" s="22"/>
      <c r="ACU55" s="22"/>
      <c r="ACV55" s="22"/>
      <c r="ACW55" s="22"/>
      <c r="ACX55" s="22"/>
      <c r="ACY55" s="22"/>
      <c r="ACZ55" s="22"/>
      <c r="ADA55" s="22"/>
      <c r="ADB55" s="22"/>
      <c r="ADC55" s="22"/>
      <c r="ADD55" s="22"/>
      <c r="ADE55" s="22"/>
      <c r="ADF55" s="22"/>
      <c r="ADG55" s="22"/>
      <c r="ADH55" s="22"/>
      <c r="ADI55" s="22"/>
      <c r="ADJ55" s="22"/>
      <c r="ADK55" s="22"/>
      <c r="ADL55" s="22"/>
      <c r="ADM55" s="22"/>
      <c r="ADN55" s="22"/>
      <c r="ADO55" s="22"/>
      <c r="ADP55" s="22"/>
      <c r="ADQ55" s="22"/>
      <c r="ADR55" s="22"/>
      <c r="ADS55" s="22"/>
      <c r="ADT55" s="22"/>
      <c r="ADU55" s="22"/>
      <c r="ADV55" s="22"/>
      <c r="ADW55" s="22"/>
      <c r="ADX55" s="22"/>
      <c r="ADY55" s="22"/>
      <c r="ADZ55" s="22"/>
      <c r="AEA55" s="22"/>
      <c r="AEB55" s="22"/>
      <c r="AEC55" s="22"/>
      <c r="AED55" s="22"/>
      <c r="AEE55" s="22"/>
      <c r="AEF55" s="22"/>
      <c r="AEG55" s="22"/>
      <c r="AEH55" s="22"/>
      <c r="AEI55" s="22"/>
      <c r="AEJ55" s="22"/>
      <c r="AEK55" s="22"/>
      <c r="AEL55" s="22"/>
      <c r="AEM55" s="22"/>
      <c r="AEN55" s="22"/>
      <c r="AEO55" s="22"/>
      <c r="AEP55" s="22"/>
      <c r="AEQ55" s="22"/>
      <c r="AER55" s="22"/>
      <c r="AES55" s="22"/>
      <c r="AET55" s="22"/>
      <c r="AEU55" s="22"/>
      <c r="AEV55" s="22"/>
      <c r="AEW55" s="22"/>
      <c r="AEX55" s="22"/>
      <c r="AEY55" s="22"/>
      <c r="AEZ55" s="22"/>
      <c r="AFA55" s="22"/>
      <c r="AFB55" s="22"/>
      <c r="AFC55" s="22"/>
      <c r="AFD55" s="22"/>
      <c r="AFE55" s="22"/>
      <c r="AFF55" s="22"/>
      <c r="AFG55" s="22"/>
      <c r="AFH55" s="22"/>
      <c r="AFI55" s="22"/>
      <c r="AFJ55" s="22"/>
      <c r="AFK55" s="22"/>
      <c r="AFL55" s="22"/>
      <c r="AFM55" s="22"/>
      <c r="AFN55" s="22"/>
      <c r="AFO55" s="22"/>
      <c r="AFP55" s="22"/>
      <c r="AFQ55" s="22"/>
      <c r="AFR55" s="22"/>
      <c r="AFS55" s="22"/>
      <c r="AFT55" s="22"/>
      <c r="AFU55" s="22"/>
      <c r="AFV55" s="22"/>
      <c r="AFW55" s="22"/>
      <c r="AFX55" s="22"/>
      <c r="AFY55" s="22"/>
      <c r="AFZ55" s="22"/>
      <c r="AGA55" s="22"/>
      <c r="AGB55" s="22"/>
      <c r="AGC55" s="22"/>
      <c r="AGD55" s="22"/>
      <c r="AGE55" s="22"/>
      <c r="AGF55" s="22"/>
      <c r="AGG55" s="22"/>
      <c r="AGH55" s="22"/>
      <c r="AGI55" s="22"/>
      <c r="AGJ55" s="22"/>
      <c r="AGK55" s="22"/>
      <c r="AGL55" s="22"/>
      <c r="AGM55" s="22"/>
      <c r="AGN55" s="22"/>
      <c r="AGO55" s="22"/>
      <c r="AGP55" s="22"/>
      <c r="AGQ55" s="22"/>
      <c r="AGR55" s="22"/>
      <c r="AGS55" s="22"/>
      <c r="AGT55" s="22"/>
      <c r="AGU55" s="22"/>
      <c r="AGV55" s="22"/>
      <c r="AGW55" s="22"/>
      <c r="AGX55" s="22"/>
      <c r="AGY55" s="22"/>
      <c r="AGZ55" s="22"/>
      <c r="AHA55" s="22"/>
      <c r="AHB55" s="22"/>
      <c r="AHC55" s="22"/>
      <c r="AHD55" s="22"/>
      <c r="AHE55" s="22"/>
      <c r="AHF55" s="22"/>
      <c r="AHG55" s="22"/>
      <c r="AHH55" s="22"/>
      <c r="AHI55" s="22"/>
      <c r="AHJ55" s="22"/>
      <c r="AHK55" s="22"/>
      <c r="AHL55" s="22"/>
      <c r="AHM55" s="22"/>
      <c r="AHN55" s="22"/>
      <c r="AHO55" s="22"/>
      <c r="AHP55" s="22"/>
      <c r="AHQ55" s="22"/>
      <c r="AHR55" s="22"/>
      <c r="AHS55" s="22"/>
      <c r="AHT55" s="22"/>
      <c r="AHU55" s="22"/>
      <c r="AHV55" s="22"/>
      <c r="AHW55" s="22"/>
      <c r="AHX55" s="22"/>
      <c r="AHY55" s="22"/>
      <c r="AHZ55" s="22"/>
      <c r="AIA55" s="22"/>
      <c r="AIB55" s="22"/>
      <c r="AIC55" s="22"/>
      <c r="AID55" s="22"/>
      <c r="AIE55" s="22"/>
      <c r="AIF55" s="22"/>
      <c r="AIG55" s="22"/>
      <c r="AIH55" s="22"/>
      <c r="AII55" s="22"/>
      <c r="AIJ55" s="22"/>
      <c r="AIK55" s="22"/>
      <c r="AIL55" s="22"/>
      <c r="AIM55" s="22"/>
      <c r="AIN55" s="22"/>
      <c r="AIO55" s="22"/>
      <c r="AIP55" s="22"/>
      <c r="AIQ55" s="22"/>
      <c r="AIR55" s="22"/>
      <c r="AIS55" s="22"/>
      <c r="AIT55" s="22"/>
      <c r="AIU55" s="22"/>
      <c r="AIV55" s="22"/>
      <c r="AIW55" s="22"/>
      <c r="AIX55" s="22"/>
      <c r="AIY55" s="22"/>
      <c r="AIZ55" s="22"/>
      <c r="AJA55" s="22"/>
      <c r="AJB55" s="22"/>
      <c r="AJC55" s="22"/>
      <c r="AJD55" s="22"/>
      <c r="AJE55" s="22"/>
      <c r="AJF55" s="22"/>
      <c r="AJG55" s="22"/>
      <c r="AJH55" s="22"/>
      <c r="AJI55" s="22"/>
      <c r="AJJ55" s="22"/>
      <c r="AJK55" s="22"/>
      <c r="AJL55" s="22"/>
      <c r="AJM55" s="22"/>
      <c r="AJN55" s="22"/>
      <c r="AJO55" s="22"/>
      <c r="AJP55" s="22"/>
      <c r="AJQ55" s="22"/>
      <c r="AJR55" s="22"/>
      <c r="AJS55" s="22"/>
      <c r="AJT55" s="22"/>
      <c r="AJU55" s="22"/>
      <c r="AJV55" s="22"/>
      <c r="AJW55" s="22"/>
      <c r="AJX55" s="22"/>
      <c r="AJY55" s="22"/>
      <c r="AJZ55" s="22"/>
      <c r="AKA55" s="22"/>
      <c r="AKB55" s="22"/>
      <c r="AKC55" s="22"/>
      <c r="AKD55" s="22"/>
      <c r="AKE55" s="22"/>
      <c r="AKF55" s="22"/>
      <c r="AKG55" s="22"/>
      <c r="AKH55" s="22"/>
      <c r="AKI55" s="22"/>
      <c r="AKJ55" s="22"/>
      <c r="AKK55" s="22"/>
      <c r="AKL55" s="22"/>
      <c r="AKM55" s="22"/>
      <c r="AKN55" s="22"/>
      <c r="AKO55" s="22"/>
      <c r="AKP55" s="22"/>
      <c r="AKQ55" s="22"/>
      <c r="AKR55" s="22"/>
      <c r="AKS55" s="22"/>
      <c r="AKT55" s="22"/>
      <c r="AKU55" s="22"/>
      <c r="AKV55" s="22"/>
      <c r="AKW55" s="22"/>
      <c r="AKX55" s="22"/>
      <c r="AKY55" s="22"/>
      <c r="AKZ55" s="22"/>
      <c r="ALA55" s="22"/>
      <c r="ALB55" s="22"/>
      <c r="ALC55" s="22"/>
      <c r="ALD55" s="22"/>
      <c r="ALE55" s="22"/>
      <c r="ALF55" s="22"/>
      <c r="ALG55" s="22"/>
      <c r="ALH55" s="22"/>
      <c r="ALI55" s="22"/>
      <c r="ALJ55" s="22"/>
      <c r="ALK55" s="22"/>
      <c r="ALL55" s="22"/>
      <c r="ALM55" s="22"/>
    </row>
    <row r="56" spans="1:1001" x14ac:dyDescent="0.25">
      <c r="A56" s="18">
        <f t="shared" si="217"/>
        <v>11</v>
      </c>
      <c r="B56" s="22">
        <f t="shared" ca="1" si="220"/>
        <v>-6921.1693536222274</v>
      </c>
      <c r="C56" s="22">
        <f t="shared" ca="1" si="223"/>
        <v>-6921.1693536222274</v>
      </c>
      <c r="D56" s="22">
        <f t="shared" ca="1" si="223"/>
        <v>-6921.1693536222274</v>
      </c>
      <c r="E56" s="22">
        <f t="shared" ca="1" si="223"/>
        <v>-6921.1693536222274</v>
      </c>
      <c r="F56" s="22">
        <f t="shared" ca="1" si="223"/>
        <v>-6921.1693536222274</v>
      </c>
      <c r="G56" s="22">
        <f t="shared" ca="1" si="223"/>
        <v>-6921.1693536222274</v>
      </c>
      <c r="H56" s="22">
        <f t="shared" ca="1" si="223"/>
        <v>-6921.1693536222274</v>
      </c>
      <c r="I56" s="22">
        <f t="shared" ca="1" si="223"/>
        <v>-6921.1693536222274</v>
      </c>
      <c r="J56" s="22">
        <f t="shared" ca="1" si="223"/>
        <v>-6921.1693536222274</v>
      </c>
      <c r="K56" s="22">
        <f t="shared" ca="1" si="223"/>
        <v>-6921.1693536222274</v>
      </c>
      <c r="L56" s="22">
        <f t="shared" ca="1" si="223"/>
        <v>-6921.1693536222274</v>
      </c>
      <c r="M56" s="22">
        <f t="shared" ca="1" si="223"/>
        <v>-6921.1693536222274</v>
      </c>
      <c r="N56" s="22">
        <f t="shared" ca="1" si="223"/>
        <v>-6921.1693536222274</v>
      </c>
      <c r="O56" s="22">
        <f t="shared" ca="1" si="223"/>
        <v>-6921.1693536222274</v>
      </c>
      <c r="P56" s="22">
        <f t="shared" ca="1" si="223"/>
        <v>-6921.1693536222274</v>
      </c>
      <c r="Q56" s="22">
        <f t="shared" ca="1" si="223"/>
        <v>-6921.1693536222274</v>
      </c>
      <c r="R56" s="22">
        <f t="shared" ca="1" si="223"/>
        <v>-6921.1693536222274</v>
      </c>
      <c r="S56" s="22">
        <f t="shared" ca="1" si="223"/>
        <v>-6921.1693536222274</v>
      </c>
      <c r="T56" s="22">
        <f t="shared" ca="1" si="223"/>
        <v>-6921.1693536222274</v>
      </c>
      <c r="U56" s="22">
        <f t="shared" ca="1" si="223"/>
        <v>-6921.1693536222274</v>
      </c>
      <c r="V56" s="22">
        <f t="shared" ca="1" si="223"/>
        <v>-6921.1693536222274</v>
      </c>
      <c r="W56" s="22">
        <f t="shared" ca="1" si="223"/>
        <v>-6921.1693536222274</v>
      </c>
      <c r="X56" s="22">
        <f t="shared" ca="1" si="223"/>
        <v>-6921.1693536222274</v>
      </c>
      <c r="Y56" s="22">
        <f t="shared" ca="1" si="223"/>
        <v>-6921.1693536222274</v>
      </c>
      <c r="Z56" s="22">
        <f t="shared" ca="1" si="223"/>
        <v>-6921.1693536222274</v>
      </c>
      <c r="AA56" s="22">
        <f t="shared" ca="1" si="223"/>
        <v>-6921.1693536222274</v>
      </c>
      <c r="AB56" s="22">
        <f t="shared" ca="1" si="223"/>
        <v>-6921.1693536222274</v>
      </c>
      <c r="AC56" s="22">
        <f t="shared" ca="1" si="223"/>
        <v>-6921.1693536222274</v>
      </c>
      <c r="AD56" s="22">
        <f t="shared" ca="1" si="223"/>
        <v>-6921.1693536222274</v>
      </c>
      <c r="AE56" s="22">
        <f t="shared" ca="1" si="223"/>
        <v>-6921.1693536222274</v>
      </c>
      <c r="AF56" s="22">
        <f t="shared" ca="1" si="223"/>
        <v>-6921.1693536222274</v>
      </c>
      <c r="AG56" s="22">
        <f t="shared" ca="1" si="223"/>
        <v>-6921.1693536222274</v>
      </c>
      <c r="AH56" s="22">
        <f t="shared" ca="1" si="223"/>
        <v>-6921.1693536222274</v>
      </c>
      <c r="AI56" s="22">
        <f t="shared" ca="1" si="223"/>
        <v>-6921.1693536222274</v>
      </c>
      <c r="AJ56" s="22">
        <f t="shared" ca="1" si="223"/>
        <v>-6921.1693536222274</v>
      </c>
      <c r="AK56" s="22">
        <f t="shared" ca="1" si="223"/>
        <v>-6921.1693536222274</v>
      </c>
      <c r="AL56" s="22">
        <f t="shared" ca="1" si="223"/>
        <v>-6921.1693536222274</v>
      </c>
      <c r="AM56" s="22">
        <f t="shared" ca="1" si="223"/>
        <v>-6921.1693536222274</v>
      </c>
      <c r="AN56" s="22">
        <f t="shared" ca="1" si="223"/>
        <v>-6921.1693536222274</v>
      </c>
      <c r="AO56" s="22">
        <f t="shared" ca="1" si="223"/>
        <v>-6921.1693536222274</v>
      </c>
      <c r="AP56" s="22">
        <f t="shared" ca="1" si="223"/>
        <v>-6921.1693536222274</v>
      </c>
      <c r="AQ56" s="22">
        <f t="shared" ca="1" si="223"/>
        <v>-6921.1693536222274</v>
      </c>
      <c r="AR56" s="22">
        <f t="shared" ca="1" si="223"/>
        <v>-6921.1693536222274</v>
      </c>
      <c r="AS56" s="22">
        <f t="shared" ca="1" si="223"/>
        <v>-6921.1693536222274</v>
      </c>
      <c r="AT56" s="22">
        <f t="shared" ca="1" si="223"/>
        <v>-6921.1693536222274</v>
      </c>
      <c r="AU56" s="22">
        <f t="shared" ca="1" si="223"/>
        <v>-6921.1693536222274</v>
      </c>
      <c r="AV56" s="22">
        <f t="shared" ca="1" si="223"/>
        <v>-6921.1693536222274</v>
      </c>
      <c r="AW56" s="22">
        <f t="shared" ca="1" si="223"/>
        <v>-6921.1693536222274</v>
      </c>
      <c r="AX56" s="22">
        <f t="shared" ca="1" si="223"/>
        <v>-6921.1693536222274</v>
      </c>
      <c r="AY56" s="22">
        <f t="shared" ca="1" si="223"/>
        <v>-6921.1693536222274</v>
      </c>
      <c r="AZ56" s="22">
        <f t="shared" ca="1" si="223"/>
        <v>-6921.1693536222274</v>
      </c>
      <c r="BA56" s="22">
        <f t="shared" ca="1" si="223"/>
        <v>-6921.1693536222274</v>
      </c>
      <c r="BB56" s="22">
        <f t="shared" ca="1" si="223"/>
        <v>-6921.1693536222274</v>
      </c>
      <c r="BC56" s="22">
        <f t="shared" ca="1" si="223"/>
        <v>-6921.1693536222274</v>
      </c>
      <c r="BD56" s="22">
        <f t="shared" ca="1" si="223"/>
        <v>-6921.1693536222274</v>
      </c>
      <c r="BE56" s="22">
        <f t="shared" ca="1" si="223"/>
        <v>-6921.1693536222274</v>
      </c>
      <c r="BF56" s="22">
        <f t="shared" ca="1" si="223"/>
        <v>-6921.1693536222274</v>
      </c>
      <c r="BG56" s="22">
        <f t="shared" ca="1" si="223"/>
        <v>-6921.1693536222274</v>
      </c>
      <c r="BH56" s="22">
        <f t="shared" ca="1" si="223"/>
        <v>-6921.1693536222274</v>
      </c>
      <c r="BI56" s="22">
        <f t="shared" ca="1" si="223"/>
        <v>-6921.1693536222274</v>
      </c>
      <c r="BJ56" s="22">
        <f t="shared" ca="1" si="223"/>
        <v>-6921.1693536222274</v>
      </c>
      <c r="BK56" s="22">
        <f t="shared" ca="1" si="223"/>
        <v>-6921.1693536222274</v>
      </c>
      <c r="BL56" s="22">
        <f t="shared" ca="1" si="223"/>
        <v>-6921.1693536222274</v>
      </c>
      <c r="BM56" s="22">
        <f t="shared" ca="1" si="223"/>
        <v>-6921.1693536222274</v>
      </c>
      <c r="BN56" s="22">
        <f t="shared" ref="BN56:CW59" ca="1" si="224">IF(-$F$1*(1+$H$1)^$A14&gt;BN14,BN14,-$F$1*(1+$H$1)^$A14)</f>
        <v>-6921.1693536222274</v>
      </c>
      <c r="BO56" s="22">
        <f t="shared" ca="1" si="224"/>
        <v>-6921.1693536222274</v>
      </c>
      <c r="BP56" s="22">
        <f t="shared" ca="1" si="224"/>
        <v>-6921.1693536222274</v>
      </c>
      <c r="BQ56" s="22">
        <f t="shared" ca="1" si="224"/>
        <v>-6921.1693536222274</v>
      </c>
      <c r="BR56" s="22">
        <f t="shared" ca="1" si="224"/>
        <v>-6921.1693536222274</v>
      </c>
      <c r="BS56" s="22">
        <f t="shared" ca="1" si="224"/>
        <v>-6921.1693536222274</v>
      </c>
      <c r="BT56" s="22">
        <f t="shared" ca="1" si="224"/>
        <v>-6921.1693536222274</v>
      </c>
      <c r="BU56" s="22">
        <f t="shared" ca="1" si="224"/>
        <v>-6921.1693536222274</v>
      </c>
      <c r="BV56" s="22">
        <f t="shared" ca="1" si="224"/>
        <v>-6921.1693536222274</v>
      </c>
      <c r="BW56" s="22">
        <f t="shared" ca="1" si="224"/>
        <v>-6921.1693536222274</v>
      </c>
      <c r="BX56" s="22">
        <f t="shared" ca="1" si="224"/>
        <v>-6921.1693536222274</v>
      </c>
      <c r="BY56" s="22">
        <f t="shared" ca="1" si="224"/>
        <v>-6921.1693536222274</v>
      </c>
      <c r="BZ56" s="22">
        <f t="shared" ca="1" si="224"/>
        <v>-6921.1693536222274</v>
      </c>
      <c r="CA56" s="22">
        <f t="shared" ca="1" si="224"/>
        <v>-6921.1693536222274</v>
      </c>
      <c r="CB56" s="22">
        <f t="shared" ca="1" si="224"/>
        <v>-6921.1693536222274</v>
      </c>
      <c r="CC56" s="22">
        <f t="shared" ca="1" si="224"/>
        <v>-6921.1693536222274</v>
      </c>
      <c r="CD56" s="22">
        <f t="shared" ca="1" si="224"/>
        <v>-6921.1693536222274</v>
      </c>
      <c r="CE56" s="22">
        <f t="shared" ca="1" si="224"/>
        <v>-6921.1693536222274</v>
      </c>
      <c r="CF56" s="22">
        <f t="shared" ca="1" si="224"/>
        <v>-6921.1693536222274</v>
      </c>
      <c r="CG56" s="22">
        <f t="shared" ca="1" si="224"/>
        <v>-6921.1693536222274</v>
      </c>
      <c r="CH56" s="22">
        <f t="shared" ca="1" si="224"/>
        <v>-6921.1693536222274</v>
      </c>
      <c r="CI56" s="22">
        <f t="shared" ca="1" si="224"/>
        <v>-6921.1693536222274</v>
      </c>
      <c r="CJ56" s="22">
        <f t="shared" ca="1" si="224"/>
        <v>-6921.1693536222274</v>
      </c>
      <c r="CK56" s="22">
        <f t="shared" ca="1" si="224"/>
        <v>-6921.1693536222274</v>
      </c>
      <c r="CL56" s="22">
        <f t="shared" ca="1" si="224"/>
        <v>-6921.1693536222274</v>
      </c>
      <c r="CM56" s="22">
        <f t="shared" ca="1" si="224"/>
        <v>-6921.1693536222274</v>
      </c>
      <c r="CN56" s="22">
        <f t="shared" ca="1" si="224"/>
        <v>-6921.1693536222274</v>
      </c>
      <c r="CO56" s="22">
        <f t="shared" ca="1" si="224"/>
        <v>-6921.1693536222274</v>
      </c>
      <c r="CP56" s="22">
        <f t="shared" ca="1" si="224"/>
        <v>-6921.1693536222274</v>
      </c>
      <c r="CQ56" s="22">
        <f t="shared" ca="1" si="224"/>
        <v>-6921.1693536222274</v>
      </c>
      <c r="CR56" s="22">
        <f t="shared" ca="1" si="224"/>
        <v>-6921.1693536222274</v>
      </c>
      <c r="CS56" s="22">
        <f t="shared" ca="1" si="224"/>
        <v>-6921.1693536222274</v>
      </c>
      <c r="CT56" s="22">
        <f t="shared" ca="1" si="224"/>
        <v>-6921.1693536222274</v>
      </c>
      <c r="CU56" s="22">
        <f t="shared" ca="1" si="224"/>
        <v>-6921.1693536222274</v>
      </c>
      <c r="CV56" s="22">
        <f t="shared" ca="1" si="224"/>
        <v>-6921.1693536222274</v>
      </c>
      <c r="CW56" s="22">
        <f t="shared" ca="1" si="224"/>
        <v>-6921.1693536222274</v>
      </c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  <c r="KC56" s="22"/>
      <c r="KD56" s="22"/>
      <c r="KE56" s="22"/>
      <c r="KF56" s="22"/>
      <c r="KG56" s="22"/>
      <c r="KH56" s="22"/>
      <c r="KI56" s="22"/>
      <c r="KJ56" s="22"/>
      <c r="KK56" s="22"/>
      <c r="KL56" s="22"/>
      <c r="KM56" s="22"/>
      <c r="KN56" s="22"/>
      <c r="KO56" s="22"/>
      <c r="KP56" s="22"/>
      <c r="KQ56" s="22"/>
      <c r="KR56" s="22"/>
      <c r="KS56" s="22"/>
      <c r="KT56" s="22"/>
      <c r="KU56" s="22"/>
      <c r="KV56" s="22"/>
      <c r="KW56" s="22"/>
      <c r="KX56" s="22"/>
      <c r="KY56" s="22"/>
      <c r="KZ56" s="22"/>
      <c r="LA56" s="22"/>
      <c r="LB56" s="22"/>
      <c r="LC56" s="22"/>
      <c r="LD56" s="22"/>
      <c r="LE56" s="22"/>
      <c r="LF56" s="22"/>
      <c r="LG56" s="22"/>
      <c r="LH56" s="22"/>
      <c r="LI56" s="22"/>
      <c r="LJ56" s="22"/>
      <c r="LK56" s="22"/>
      <c r="LL56" s="22"/>
      <c r="LM56" s="22"/>
      <c r="LN56" s="22"/>
      <c r="LO56" s="22"/>
      <c r="LP56" s="22"/>
      <c r="LQ56" s="22"/>
      <c r="LR56" s="22"/>
      <c r="LS56" s="22"/>
      <c r="LT56" s="22"/>
      <c r="LU56" s="22"/>
      <c r="LV56" s="22"/>
      <c r="LW56" s="22"/>
      <c r="LX56" s="22"/>
      <c r="LY56" s="22"/>
      <c r="LZ56" s="22"/>
      <c r="MA56" s="22"/>
      <c r="MB56" s="22"/>
      <c r="MC56" s="22"/>
      <c r="MD56" s="22"/>
      <c r="ME56" s="22"/>
      <c r="MF56" s="22"/>
      <c r="MG56" s="22"/>
      <c r="MH56" s="22"/>
      <c r="MI56" s="22"/>
      <c r="MJ56" s="22"/>
      <c r="MK56" s="22"/>
      <c r="ML56" s="22"/>
      <c r="MM56" s="22"/>
      <c r="MN56" s="22"/>
      <c r="MO56" s="22"/>
      <c r="MP56" s="22"/>
      <c r="MQ56" s="22"/>
      <c r="MR56" s="22"/>
      <c r="MS56" s="22"/>
      <c r="MT56" s="22"/>
      <c r="MU56" s="22"/>
      <c r="MV56" s="22"/>
      <c r="MW56" s="22"/>
      <c r="MX56" s="22"/>
      <c r="MY56" s="22"/>
      <c r="MZ56" s="22"/>
      <c r="NA56" s="22"/>
      <c r="NB56" s="22"/>
      <c r="NC56" s="22"/>
      <c r="ND56" s="22"/>
      <c r="NE56" s="22"/>
      <c r="NF56" s="22"/>
      <c r="NG56" s="22"/>
      <c r="NH56" s="22"/>
      <c r="NI56" s="22"/>
      <c r="NJ56" s="22"/>
      <c r="NK56" s="22"/>
      <c r="NL56" s="22"/>
      <c r="NM56" s="22"/>
      <c r="NN56" s="22"/>
      <c r="NO56" s="22"/>
      <c r="NP56" s="22"/>
      <c r="NQ56" s="22"/>
      <c r="NR56" s="22"/>
      <c r="NS56" s="22"/>
      <c r="NT56" s="22"/>
      <c r="NU56" s="22"/>
      <c r="NV56" s="22"/>
      <c r="NW56" s="22"/>
      <c r="NX56" s="22"/>
      <c r="NY56" s="22"/>
      <c r="NZ56" s="22"/>
      <c r="OA56" s="22"/>
      <c r="OB56" s="22"/>
      <c r="OC56" s="22"/>
      <c r="OD56" s="22"/>
      <c r="OE56" s="22"/>
      <c r="OF56" s="22"/>
      <c r="OG56" s="22"/>
      <c r="OH56" s="22"/>
      <c r="OI56" s="22"/>
      <c r="OJ56" s="22"/>
      <c r="OK56" s="22"/>
      <c r="OL56" s="22"/>
      <c r="OM56" s="22"/>
      <c r="ON56" s="22"/>
      <c r="OO56" s="22"/>
      <c r="OP56" s="22"/>
      <c r="OQ56" s="22"/>
      <c r="OR56" s="22"/>
      <c r="OS56" s="22"/>
      <c r="OT56" s="22"/>
      <c r="OU56" s="22"/>
      <c r="OV56" s="22"/>
      <c r="OW56" s="22"/>
      <c r="OX56" s="22"/>
      <c r="OY56" s="22"/>
      <c r="OZ56" s="22"/>
      <c r="PA56" s="22"/>
      <c r="PB56" s="22"/>
      <c r="PC56" s="22"/>
      <c r="PD56" s="22"/>
      <c r="PE56" s="22"/>
      <c r="PF56" s="22"/>
      <c r="PG56" s="22"/>
      <c r="PH56" s="22"/>
      <c r="PI56" s="22"/>
      <c r="PJ56" s="22"/>
      <c r="PK56" s="22"/>
      <c r="PL56" s="22"/>
      <c r="PM56" s="22"/>
      <c r="PN56" s="22"/>
      <c r="PO56" s="22"/>
      <c r="PP56" s="22"/>
      <c r="PQ56" s="22"/>
      <c r="PR56" s="22"/>
      <c r="PS56" s="22"/>
      <c r="PT56" s="22"/>
      <c r="PU56" s="22"/>
      <c r="PV56" s="22"/>
      <c r="PW56" s="22"/>
      <c r="PX56" s="22"/>
      <c r="PY56" s="22"/>
      <c r="PZ56" s="22"/>
      <c r="QA56" s="22"/>
      <c r="QB56" s="22"/>
      <c r="QC56" s="22"/>
      <c r="QD56" s="22"/>
      <c r="QE56" s="22"/>
      <c r="QF56" s="22"/>
      <c r="QG56" s="22"/>
      <c r="QH56" s="22"/>
      <c r="QI56" s="22"/>
      <c r="QJ56" s="22"/>
      <c r="QK56" s="22"/>
      <c r="QL56" s="22"/>
      <c r="QM56" s="22"/>
      <c r="QN56" s="22"/>
      <c r="QO56" s="22"/>
      <c r="QP56" s="22"/>
      <c r="QQ56" s="22"/>
      <c r="QR56" s="22"/>
      <c r="QS56" s="22"/>
      <c r="QT56" s="22"/>
      <c r="QU56" s="22"/>
      <c r="QV56" s="22"/>
      <c r="QW56" s="22"/>
      <c r="QX56" s="22"/>
      <c r="QY56" s="22"/>
      <c r="QZ56" s="22"/>
      <c r="RA56" s="22"/>
      <c r="RB56" s="22"/>
      <c r="RC56" s="22"/>
      <c r="RD56" s="22"/>
      <c r="RE56" s="22"/>
      <c r="RF56" s="22"/>
      <c r="RG56" s="22"/>
      <c r="RH56" s="22"/>
      <c r="RI56" s="22"/>
      <c r="RJ56" s="22"/>
      <c r="RK56" s="22"/>
      <c r="RL56" s="22"/>
      <c r="RM56" s="22"/>
      <c r="RN56" s="22"/>
      <c r="RO56" s="22"/>
      <c r="RP56" s="22"/>
      <c r="RQ56" s="22"/>
      <c r="RR56" s="22"/>
      <c r="RS56" s="22"/>
      <c r="RT56" s="22"/>
      <c r="RU56" s="22"/>
      <c r="RV56" s="22"/>
      <c r="RW56" s="22"/>
      <c r="RX56" s="22"/>
      <c r="RY56" s="22"/>
      <c r="RZ56" s="22"/>
      <c r="SA56" s="22"/>
      <c r="SB56" s="22"/>
      <c r="SC56" s="22"/>
      <c r="SD56" s="22"/>
      <c r="SE56" s="22"/>
      <c r="SF56" s="22"/>
      <c r="SG56" s="22"/>
      <c r="SH56" s="22"/>
      <c r="SI56" s="22"/>
      <c r="SJ56" s="22"/>
      <c r="SK56" s="22"/>
      <c r="SL56" s="22"/>
      <c r="SM56" s="22"/>
      <c r="SN56" s="22"/>
      <c r="SO56" s="22"/>
      <c r="SP56" s="22"/>
      <c r="SQ56" s="22"/>
      <c r="SR56" s="22"/>
      <c r="SS56" s="22"/>
      <c r="ST56" s="22"/>
      <c r="SU56" s="22"/>
      <c r="SV56" s="22"/>
      <c r="SW56" s="22"/>
      <c r="SX56" s="22"/>
      <c r="SY56" s="22"/>
      <c r="SZ56" s="22"/>
      <c r="TA56" s="22"/>
      <c r="TB56" s="22"/>
      <c r="TC56" s="22"/>
      <c r="TD56" s="22"/>
      <c r="TE56" s="22"/>
      <c r="TF56" s="22"/>
      <c r="TG56" s="22"/>
      <c r="TH56" s="22"/>
      <c r="TI56" s="22"/>
      <c r="TJ56" s="22"/>
      <c r="TK56" s="22"/>
      <c r="TL56" s="22"/>
      <c r="TM56" s="22"/>
      <c r="TN56" s="22"/>
      <c r="TO56" s="22"/>
      <c r="TP56" s="22"/>
      <c r="TQ56" s="22"/>
      <c r="TR56" s="22"/>
      <c r="TS56" s="22"/>
      <c r="TT56" s="22"/>
      <c r="TU56" s="22"/>
      <c r="TV56" s="22"/>
      <c r="TW56" s="22"/>
      <c r="TX56" s="22"/>
      <c r="TY56" s="22"/>
      <c r="TZ56" s="22"/>
      <c r="UA56" s="22"/>
      <c r="UB56" s="22"/>
      <c r="UC56" s="22"/>
      <c r="UD56" s="22"/>
      <c r="UE56" s="22"/>
      <c r="UF56" s="22"/>
      <c r="UG56" s="22"/>
      <c r="UH56" s="22"/>
      <c r="UI56" s="22"/>
      <c r="UJ56" s="22"/>
      <c r="UK56" s="22"/>
      <c r="UL56" s="22"/>
      <c r="UM56" s="22"/>
      <c r="UN56" s="22"/>
      <c r="UO56" s="22"/>
      <c r="UP56" s="22"/>
      <c r="UQ56" s="22"/>
      <c r="UR56" s="22"/>
      <c r="US56" s="22"/>
      <c r="UT56" s="22"/>
      <c r="UU56" s="22"/>
      <c r="UV56" s="22"/>
      <c r="UW56" s="22"/>
      <c r="UX56" s="22"/>
      <c r="UY56" s="22"/>
      <c r="UZ56" s="22"/>
      <c r="VA56" s="22"/>
      <c r="VB56" s="22"/>
      <c r="VC56" s="22"/>
      <c r="VD56" s="22"/>
      <c r="VE56" s="22"/>
      <c r="VF56" s="22"/>
      <c r="VG56" s="22"/>
      <c r="VH56" s="22"/>
      <c r="VI56" s="22"/>
      <c r="VJ56" s="22"/>
      <c r="VK56" s="22"/>
      <c r="VL56" s="22"/>
      <c r="VM56" s="22"/>
      <c r="VN56" s="22"/>
      <c r="VO56" s="22"/>
      <c r="VP56" s="22"/>
      <c r="VQ56" s="22"/>
      <c r="VR56" s="22"/>
      <c r="VS56" s="22"/>
      <c r="VT56" s="22"/>
      <c r="VU56" s="22"/>
      <c r="VV56" s="22"/>
      <c r="VW56" s="22"/>
      <c r="VX56" s="22"/>
      <c r="VY56" s="22"/>
      <c r="VZ56" s="22"/>
      <c r="WA56" s="22"/>
      <c r="WB56" s="22"/>
      <c r="WC56" s="22"/>
      <c r="WD56" s="22"/>
      <c r="WE56" s="22"/>
      <c r="WF56" s="22"/>
      <c r="WG56" s="22"/>
      <c r="WH56" s="22"/>
      <c r="WI56" s="22"/>
      <c r="WJ56" s="22"/>
      <c r="WK56" s="22"/>
      <c r="WL56" s="22"/>
      <c r="WM56" s="22"/>
      <c r="WN56" s="22"/>
      <c r="WO56" s="22"/>
      <c r="WP56" s="22"/>
      <c r="WQ56" s="22"/>
      <c r="WR56" s="22"/>
      <c r="WS56" s="22"/>
      <c r="WT56" s="22"/>
      <c r="WU56" s="22"/>
      <c r="WV56" s="22"/>
      <c r="WW56" s="22"/>
      <c r="WX56" s="22"/>
      <c r="WY56" s="22"/>
      <c r="WZ56" s="22"/>
      <c r="XA56" s="22"/>
      <c r="XB56" s="22"/>
      <c r="XC56" s="22"/>
      <c r="XD56" s="22"/>
      <c r="XE56" s="22"/>
      <c r="XF56" s="22"/>
      <c r="XG56" s="22"/>
      <c r="XH56" s="22"/>
      <c r="XI56" s="22"/>
      <c r="XJ56" s="22"/>
      <c r="XK56" s="22"/>
      <c r="XL56" s="22"/>
      <c r="XM56" s="22"/>
      <c r="XN56" s="22"/>
      <c r="XO56" s="22"/>
      <c r="XP56" s="22"/>
      <c r="XQ56" s="22"/>
      <c r="XR56" s="22"/>
      <c r="XS56" s="22"/>
      <c r="XT56" s="22"/>
      <c r="XU56" s="22"/>
      <c r="XV56" s="22"/>
      <c r="XW56" s="22"/>
      <c r="XX56" s="22"/>
      <c r="XY56" s="22"/>
      <c r="XZ56" s="22"/>
      <c r="YA56" s="22"/>
      <c r="YB56" s="22"/>
      <c r="YC56" s="22"/>
      <c r="YD56" s="22"/>
      <c r="YE56" s="22"/>
      <c r="YF56" s="22"/>
      <c r="YG56" s="22"/>
      <c r="YH56" s="22"/>
      <c r="YI56" s="22"/>
      <c r="YJ56" s="22"/>
      <c r="YK56" s="22"/>
      <c r="YL56" s="22"/>
      <c r="YM56" s="22"/>
      <c r="YN56" s="22"/>
      <c r="YO56" s="22"/>
      <c r="YP56" s="22"/>
      <c r="YQ56" s="22"/>
      <c r="YR56" s="22"/>
      <c r="YS56" s="22"/>
      <c r="YT56" s="22"/>
      <c r="YU56" s="22"/>
      <c r="YV56" s="22"/>
      <c r="YW56" s="22"/>
      <c r="YX56" s="22"/>
      <c r="YY56" s="22"/>
      <c r="YZ56" s="22"/>
      <c r="ZA56" s="22"/>
      <c r="ZB56" s="22"/>
      <c r="ZC56" s="22"/>
      <c r="ZD56" s="22"/>
      <c r="ZE56" s="22"/>
      <c r="ZF56" s="22"/>
      <c r="ZG56" s="22"/>
      <c r="ZH56" s="22"/>
      <c r="ZI56" s="22"/>
      <c r="ZJ56" s="22"/>
      <c r="ZK56" s="22"/>
      <c r="ZL56" s="22"/>
      <c r="ZM56" s="22"/>
      <c r="ZN56" s="22"/>
      <c r="ZO56" s="22"/>
      <c r="ZP56" s="22"/>
      <c r="ZQ56" s="22"/>
      <c r="ZR56" s="22"/>
      <c r="ZS56" s="22"/>
      <c r="ZT56" s="22"/>
      <c r="ZU56" s="22"/>
      <c r="ZV56" s="22"/>
      <c r="ZW56" s="22"/>
      <c r="ZX56" s="22"/>
      <c r="ZY56" s="22"/>
      <c r="ZZ56" s="22"/>
      <c r="AAA56" s="22"/>
      <c r="AAB56" s="22"/>
      <c r="AAC56" s="22"/>
      <c r="AAD56" s="22"/>
      <c r="AAE56" s="22"/>
      <c r="AAF56" s="22"/>
      <c r="AAG56" s="22"/>
      <c r="AAH56" s="22"/>
      <c r="AAI56" s="22"/>
      <c r="AAJ56" s="22"/>
      <c r="AAK56" s="22"/>
      <c r="AAL56" s="22"/>
      <c r="AAM56" s="22"/>
      <c r="AAN56" s="22"/>
      <c r="AAO56" s="22"/>
      <c r="AAP56" s="22"/>
      <c r="AAQ56" s="22"/>
      <c r="AAR56" s="22"/>
      <c r="AAS56" s="22"/>
      <c r="AAT56" s="22"/>
      <c r="AAU56" s="22"/>
      <c r="AAV56" s="22"/>
      <c r="AAW56" s="22"/>
      <c r="AAX56" s="22"/>
      <c r="AAY56" s="22"/>
      <c r="AAZ56" s="22"/>
      <c r="ABA56" s="22"/>
      <c r="ABB56" s="22"/>
      <c r="ABC56" s="22"/>
      <c r="ABD56" s="22"/>
      <c r="ABE56" s="22"/>
      <c r="ABF56" s="22"/>
      <c r="ABG56" s="22"/>
      <c r="ABH56" s="22"/>
      <c r="ABI56" s="22"/>
      <c r="ABJ56" s="22"/>
      <c r="ABK56" s="22"/>
      <c r="ABL56" s="22"/>
      <c r="ABM56" s="22"/>
      <c r="ABN56" s="22"/>
      <c r="ABO56" s="22"/>
      <c r="ABP56" s="22"/>
      <c r="ABQ56" s="22"/>
      <c r="ABR56" s="22"/>
      <c r="ABS56" s="22"/>
      <c r="ABT56" s="22"/>
      <c r="ABU56" s="22"/>
      <c r="ABV56" s="22"/>
      <c r="ABW56" s="22"/>
      <c r="ABX56" s="22"/>
      <c r="ABY56" s="22"/>
      <c r="ABZ56" s="22"/>
      <c r="ACA56" s="22"/>
      <c r="ACB56" s="22"/>
      <c r="ACC56" s="22"/>
      <c r="ACD56" s="22"/>
      <c r="ACE56" s="22"/>
      <c r="ACF56" s="22"/>
      <c r="ACG56" s="22"/>
      <c r="ACH56" s="22"/>
      <c r="ACI56" s="22"/>
      <c r="ACJ56" s="22"/>
      <c r="ACK56" s="22"/>
      <c r="ACL56" s="22"/>
      <c r="ACM56" s="22"/>
      <c r="ACN56" s="22"/>
      <c r="ACO56" s="22"/>
      <c r="ACP56" s="22"/>
      <c r="ACQ56" s="22"/>
      <c r="ACR56" s="22"/>
      <c r="ACS56" s="22"/>
      <c r="ACT56" s="22"/>
      <c r="ACU56" s="22"/>
      <c r="ACV56" s="22"/>
      <c r="ACW56" s="22"/>
      <c r="ACX56" s="22"/>
      <c r="ACY56" s="22"/>
      <c r="ACZ56" s="22"/>
      <c r="ADA56" s="22"/>
      <c r="ADB56" s="22"/>
      <c r="ADC56" s="22"/>
      <c r="ADD56" s="22"/>
      <c r="ADE56" s="22"/>
      <c r="ADF56" s="22"/>
      <c r="ADG56" s="22"/>
      <c r="ADH56" s="22"/>
      <c r="ADI56" s="22"/>
      <c r="ADJ56" s="22"/>
      <c r="ADK56" s="22"/>
      <c r="ADL56" s="22"/>
      <c r="ADM56" s="22"/>
      <c r="ADN56" s="22"/>
      <c r="ADO56" s="22"/>
      <c r="ADP56" s="22"/>
      <c r="ADQ56" s="22"/>
      <c r="ADR56" s="22"/>
      <c r="ADS56" s="22"/>
      <c r="ADT56" s="22"/>
      <c r="ADU56" s="22"/>
      <c r="ADV56" s="22"/>
      <c r="ADW56" s="22"/>
      <c r="ADX56" s="22"/>
      <c r="ADY56" s="22"/>
      <c r="ADZ56" s="22"/>
      <c r="AEA56" s="22"/>
      <c r="AEB56" s="22"/>
      <c r="AEC56" s="22"/>
      <c r="AED56" s="22"/>
      <c r="AEE56" s="22"/>
      <c r="AEF56" s="22"/>
      <c r="AEG56" s="22"/>
      <c r="AEH56" s="22"/>
      <c r="AEI56" s="22"/>
      <c r="AEJ56" s="22"/>
      <c r="AEK56" s="22"/>
      <c r="AEL56" s="22"/>
      <c r="AEM56" s="22"/>
      <c r="AEN56" s="22"/>
      <c r="AEO56" s="22"/>
      <c r="AEP56" s="22"/>
      <c r="AEQ56" s="22"/>
      <c r="AER56" s="22"/>
      <c r="AES56" s="22"/>
      <c r="AET56" s="22"/>
      <c r="AEU56" s="22"/>
      <c r="AEV56" s="22"/>
      <c r="AEW56" s="22"/>
      <c r="AEX56" s="22"/>
      <c r="AEY56" s="22"/>
      <c r="AEZ56" s="22"/>
      <c r="AFA56" s="22"/>
      <c r="AFB56" s="22"/>
      <c r="AFC56" s="22"/>
      <c r="AFD56" s="22"/>
      <c r="AFE56" s="22"/>
      <c r="AFF56" s="22"/>
      <c r="AFG56" s="22"/>
      <c r="AFH56" s="22"/>
      <c r="AFI56" s="22"/>
      <c r="AFJ56" s="22"/>
      <c r="AFK56" s="22"/>
      <c r="AFL56" s="22"/>
      <c r="AFM56" s="22"/>
      <c r="AFN56" s="22"/>
      <c r="AFO56" s="22"/>
      <c r="AFP56" s="22"/>
      <c r="AFQ56" s="22"/>
      <c r="AFR56" s="22"/>
      <c r="AFS56" s="22"/>
      <c r="AFT56" s="22"/>
      <c r="AFU56" s="22"/>
      <c r="AFV56" s="22"/>
      <c r="AFW56" s="22"/>
      <c r="AFX56" s="22"/>
      <c r="AFY56" s="22"/>
      <c r="AFZ56" s="22"/>
      <c r="AGA56" s="22"/>
      <c r="AGB56" s="22"/>
      <c r="AGC56" s="22"/>
      <c r="AGD56" s="22"/>
      <c r="AGE56" s="22"/>
      <c r="AGF56" s="22"/>
      <c r="AGG56" s="22"/>
      <c r="AGH56" s="22"/>
      <c r="AGI56" s="22"/>
      <c r="AGJ56" s="22"/>
      <c r="AGK56" s="22"/>
      <c r="AGL56" s="22"/>
      <c r="AGM56" s="22"/>
      <c r="AGN56" s="22"/>
      <c r="AGO56" s="22"/>
      <c r="AGP56" s="22"/>
      <c r="AGQ56" s="22"/>
      <c r="AGR56" s="22"/>
      <c r="AGS56" s="22"/>
      <c r="AGT56" s="22"/>
      <c r="AGU56" s="22"/>
      <c r="AGV56" s="22"/>
      <c r="AGW56" s="22"/>
      <c r="AGX56" s="22"/>
      <c r="AGY56" s="22"/>
      <c r="AGZ56" s="22"/>
      <c r="AHA56" s="22"/>
      <c r="AHB56" s="22"/>
      <c r="AHC56" s="22"/>
      <c r="AHD56" s="22"/>
      <c r="AHE56" s="22"/>
      <c r="AHF56" s="22"/>
      <c r="AHG56" s="22"/>
      <c r="AHH56" s="22"/>
      <c r="AHI56" s="22"/>
      <c r="AHJ56" s="22"/>
      <c r="AHK56" s="22"/>
      <c r="AHL56" s="22"/>
      <c r="AHM56" s="22"/>
      <c r="AHN56" s="22"/>
      <c r="AHO56" s="22"/>
      <c r="AHP56" s="22"/>
      <c r="AHQ56" s="22"/>
      <c r="AHR56" s="22"/>
      <c r="AHS56" s="22"/>
      <c r="AHT56" s="22"/>
      <c r="AHU56" s="22"/>
      <c r="AHV56" s="22"/>
      <c r="AHW56" s="22"/>
      <c r="AHX56" s="22"/>
      <c r="AHY56" s="22"/>
      <c r="AHZ56" s="22"/>
      <c r="AIA56" s="22"/>
      <c r="AIB56" s="22"/>
      <c r="AIC56" s="22"/>
      <c r="AID56" s="22"/>
      <c r="AIE56" s="22"/>
      <c r="AIF56" s="22"/>
      <c r="AIG56" s="22"/>
      <c r="AIH56" s="22"/>
      <c r="AII56" s="22"/>
      <c r="AIJ56" s="22"/>
      <c r="AIK56" s="22"/>
      <c r="AIL56" s="22"/>
      <c r="AIM56" s="22"/>
      <c r="AIN56" s="22"/>
      <c r="AIO56" s="22"/>
      <c r="AIP56" s="22"/>
      <c r="AIQ56" s="22"/>
      <c r="AIR56" s="22"/>
      <c r="AIS56" s="22"/>
      <c r="AIT56" s="22"/>
      <c r="AIU56" s="22"/>
      <c r="AIV56" s="22"/>
      <c r="AIW56" s="22"/>
      <c r="AIX56" s="22"/>
      <c r="AIY56" s="22"/>
      <c r="AIZ56" s="22"/>
      <c r="AJA56" s="22"/>
      <c r="AJB56" s="22"/>
      <c r="AJC56" s="22"/>
      <c r="AJD56" s="22"/>
      <c r="AJE56" s="22"/>
      <c r="AJF56" s="22"/>
      <c r="AJG56" s="22"/>
      <c r="AJH56" s="22"/>
      <c r="AJI56" s="22"/>
      <c r="AJJ56" s="22"/>
      <c r="AJK56" s="22"/>
      <c r="AJL56" s="22"/>
      <c r="AJM56" s="22"/>
      <c r="AJN56" s="22"/>
      <c r="AJO56" s="22"/>
      <c r="AJP56" s="22"/>
      <c r="AJQ56" s="22"/>
      <c r="AJR56" s="22"/>
      <c r="AJS56" s="22"/>
      <c r="AJT56" s="22"/>
      <c r="AJU56" s="22"/>
      <c r="AJV56" s="22"/>
      <c r="AJW56" s="22"/>
      <c r="AJX56" s="22"/>
      <c r="AJY56" s="22"/>
      <c r="AJZ56" s="22"/>
      <c r="AKA56" s="22"/>
      <c r="AKB56" s="22"/>
      <c r="AKC56" s="22"/>
      <c r="AKD56" s="22"/>
      <c r="AKE56" s="22"/>
      <c r="AKF56" s="22"/>
      <c r="AKG56" s="22"/>
      <c r="AKH56" s="22"/>
      <c r="AKI56" s="22"/>
      <c r="AKJ56" s="22"/>
      <c r="AKK56" s="22"/>
      <c r="AKL56" s="22"/>
      <c r="AKM56" s="22"/>
      <c r="AKN56" s="22"/>
      <c r="AKO56" s="22"/>
      <c r="AKP56" s="22"/>
      <c r="AKQ56" s="22"/>
      <c r="AKR56" s="22"/>
      <c r="AKS56" s="22"/>
      <c r="AKT56" s="22"/>
      <c r="AKU56" s="22"/>
      <c r="AKV56" s="22"/>
      <c r="AKW56" s="22"/>
      <c r="AKX56" s="22"/>
      <c r="AKY56" s="22"/>
      <c r="AKZ56" s="22"/>
      <c r="ALA56" s="22"/>
      <c r="ALB56" s="22"/>
      <c r="ALC56" s="22"/>
      <c r="ALD56" s="22"/>
      <c r="ALE56" s="22"/>
      <c r="ALF56" s="22"/>
      <c r="ALG56" s="22"/>
      <c r="ALH56" s="22"/>
      <c r="ALI56" s="22"/>
      <c r="ALJ56" s="22"/>
      <c r="ALK56" s="22"/>
      <c r="ALL56" s="22"/>
      <c r="ALM56" s="22"/>
    </row>
    <row r="57" spans="1:1001" x14ac:dyDescent="0.25">
      <c r="A57" s="18">
        <f t="shared" si="217"/>
        <v>12</v>
      </c>
      <c r="B57" s="22">
        <f t="shared" ca="1" si="220"/>
        <v>-7128.8044342308931</v>
      </c>
      <c r="C57" s="22">
        <f t="shared" ref="C57:BN60" ca="1" si="225">IF(-$F$1*(1+$H$1)^$A15&gt;C15,C15,-$F$1*(1+$H$1)^$A15)</f>
        <v>-7128.8044342308931</v>
      </c>
      <c r="D57" s="22">
        <f t="shared" ca="1" si="225"/>
        <v>-7128.8044342308931</v>
      </c>
      <c r="E57" s="22">
        <f t="shared" ca="1" si="225"/>
        <v>-7128.8044342308931</v>
      </c>
      <c r="F57" s="22">
        <f t="shared" ca="1" si="225"/>
        <v>-7128.8044342308931</v>
      </c>
      <c r="G57" s="22">
        <f t="shared" ca="1" si="225"/>
        <v>-7128.8044342308931</v>
      </c>
      <c r="H57" s="22">
        <f t="shared" ca="1" si="225"/>
        <v>-7128.8044342308931</v>
      </c>
      <c r="I57" s="22">
        <f t="shared" ca="1" si="225"/>
        <v>-7128.8044342308931</v>
      </c>
      <c r="J57" s="22">
        <f t="shared" ca="1" si="225"/>
        <v>-7128.8044342308931</v>
      </c>
      <c r="K57" s="22">
        <f t="shared" ca="1" si="225"/>
        <v>-7128.8044342308931</v>
      </c>
      <c r="L57" s="22">
        <f t="shared" ca="1" si="225"/>
        <v>-7128.8044342308931</v>
      </c>
      <c r="M57" s="22">
        <f t="shared" ca="1" si="225"/>
        <v>-7128.8044342308931</v>
      </c>
      <c r="N57" s="22">
        <f t="shared" ca="1" si="225"/>
        <v>-7128.8044342308931</v>
      </c>
      <c r="O57" s="22">
        <f t="shared" ca="1" si="225"/>
        <v>-7128.8044342308931</v>
      </c>
      <c r="P57" s="22">
        <f t="shared" ca="1" si="225"/>
        <v>-7128.8044342308931</v>
      </c>
      <c r="Q57" s="22">
        <f t="shared" ca="1" si="225"/>
        <v>-7128.8044342308931</v>
      </c>
      <c r="R57" s="22">
        <f t="shared" ca="1" si="225"/>
        <v>-7128.8044342308931</v>
      </c>
      <c r="S57" s="22">
        <f t="shared" ca="1" si="225"/>
        <v>-7128.8044342308931</v>
      </c>
      <c r="T57" s="22">
        <f t="shared" ca="1" si="225"/>
        <v>-7128.8044342308931</v>
      </c>
      <c r="U57" s="22">
        <f t="shared" ca="1" si="225"/>
        <v>-7128.8044342308931</v>
      </c>
      <c r="V57" s="22">
        <f t="shared" ca="1" si="225"/>
        <v>-7128.8044342308931</v>
      </c>
      <c r="W57" s="22">
        <f t="shared" ca="1" si="225"/>
        <v>-7128.8044342308931</v>
      </c>
      <c r="X57" s="22">
        <f t="shared" ca="1" si="225"/>
        <v>-7128.8044342308931</v>
      </c>
      <c r="Y57" s="22">
        <f t="shared" ca="1" si="225"/>
        <v>-7128.8044342308931</v>
      </c>
      <c r="Z57" s="22">
        <f t="shared" ca="1" si="225"/>
        <v>-7128.8044342308931</v>
      </c>
      <c r="AA57" s="22">
        <f t="shared" ca="1" si="225"/>
        <v>-7128.8044342308931</v>
      </c>
      <c r="AB57" s="22">
        <f t="shared" ca="1" si="225"/>
        <v>-7128.8044342308931</v>
      </c>
      <c r="AC57" s="22">
        <f t="shared" ca="1" si="225"/>
        <v>-7128.8044342308931</v>
      </c>
      <c r="AD57" s="22">
        <f t="shared" ca="1" si="225"/>
        <v>-7128.8044342308931</v>
      </c>
      <c r="AE57" s="22">
        <f t="shared" ca="1" si="225"/>
        <v>-7128.8044342308931</v>
      </c>
      <c r="AF57" s="22">
        <f t="shared" ca="1" si="225"/>
        <v>-7128.8044342308931</v>
      </c>
      <c r="AG57" s="22">
        <f t="shared" ca="1" si="225"/>
        <v>-7128.8044342308931</v>
      </c>
      <c r="AH57" s="22">
        <f t="shared" ca="1" si="225"/>
        <v>-7128.8044342308931</v>
      </c>
      <c r="AI57" s="22">
        <f t="shared" ca="1" si="225"/>
        <v>-7128.8044342308931</v>
      </c>
      <c r="AJ57" s="22">
        <f t="shared" ca="1" si="225"/>
        <v>-7128.8044342308931</v>
      </c>
      <c r="AK57" s="22">
        <f t="shared" ca="1" si="225"/>
        <v>-7128.8044342308931</v>
      </c>
      <c r="AL57" s="22">
        <f t="shared" ca="1" si="225"/>
        <v>-7128.8044342308931</v>
      </c>
      <c r="AM57" s="22">
        <f t="shared" ca="1" si="225"/>
        <v>-7128.8044342308931</v>
      </c>
      <c r="AN57" s="22">
        <f t="shared" ca="1" si="225"/>
        <v>-7128.8044342308931</v>
      </c>
      <c r="AO57" s="22">
        <f t="shared" ca="1" si="225"/>
        <v>-7128.8044342308931</v>
      </c>
      <c r="AP57" s="22">
        <f t="shared" ca="1" si="225"/>
        <v>-7128.8044342308931</v>
      </c>
      <c r="AQ57" s="22">
        <f t="shared" ca="1" si="225"/>
        <v>-7128.8044342308931</v>
      </c>
      <c r="AR57" s="22">
        <f t="shared" ca="1" si="225"/>
        <v>-7128.8044342308931</v>
      </c>
      <c r="AS57" s="22">
        <f t="shared" ca="1" si="225"/>
        <v>-7128.8044342308931</v>
      </c>
      <c r="AT57" s="22">
        <f t="shared" ca="1" si="225"/>
        <v>-7128.8044342308931</v>
      </c>
      <c r="AU57" s="22">
        <f t="shared" ca="1" si="225"/>
        <v>-7128.8044342308931</v>
      </c>
      <c r="AV57" s="22">
        <f t="shared" ca="1" si="225"/>
        <v>-7128.8044342308931</v>
      </c>
      <c r="AW57" s="22">
        <f t="shared" ca="1" si="225"/>
        <v>-7128.8044342308931</v>
      </c>
      <c r="AX57" s="22">
        <f t="shared" ca="1" si="225"/>
        <v>-7128.8044342308931</v>
      </c>
      <c r="AY57" s="22">
        <f t="shared" ca="1" si="225"/>
        <v>-7128.8044342308931</v>
      </c>
      <c r="AZ57" s="22">
        <f t="shared" ca="1" si="225"/>
        <v>-7128.8044342308931</v>
      </c>
      <c r="BA57" s="22">
        <f t="shared" ca="1" si="225"/>
        <v>-7128.8044342308931</v>
      </c>
      <c r="BB57" s="22">
        <f t="shared" ca="1" si="225"/>
        <v>-7128.8044342308931</v>
      </c>
      <c r="BC57" s="22">
        <f t="shared" ca="1" si="225"/>
        <v>-7128.8044342308931</v>
      </c>
      <c r="BD57" s="22">
        <f t="shared" ca="1" si="225"/>
        <v>-7128.8044342308931</v>
      </c>
      <c r="BE57" s="22">
        <f t="shared" ca="1" si="225"/>
        <v>-7128.8044342308931</v>
      </c>
      <c r="BF57" s="22">
        <f t="shared" ca="1" si="225"/>
        <v>-7128.8044342308931</v>
      </c>
      <c r="BG57" s="22">
        <f t="shared" ca="1" si="225"/>
        <v>-7128.8044342308931</v>
      </c>
      <c r="BH57" s="22">
        <f t="shared" ca="1" si="225"/>
        <v>-7128.8044342308931</v>
      </c>
      <c r="BI57" s="22">
        <f t="shared" ca="1" si="225"/>
        <v>-7128.8044342308931</v>
      </c>
      <c r="BJ57" s="22">
        <f t="shared" ca="1" si="225"/>
        <v>-7128.8044342308931</v>
      </c>
      <c r="BK57" s="22">
        <f t="shared" ca="1" si="225"/>
        <v>-7128.8044342308931</v>
      </c>
      <c r="BL57" s="22">
        <f t="shared" ca="1" si="225"/>
        <v>-7128.8044342308931</v>
      </c>
      <c r="BM57" s="22">
        <f t="shared" ca="1" si="225"/>
        <v>-7128.8044342308931</v>
      </c>
      <c r="BN57" s="22">
        <f t="shared" ca="1" si="225"/>
        <v>-7128.8044342308931</v>
      </c>
      <c r="BO57" s="22">
        <f t="shared" ca="1" si="224"/>
        <v>-7128.8044342308931</v>
      </c>
      <c r="BP57" s="22">
        <f t="shared" ca="1" si="224"/>
        <v>-7128.8044342308931</v>
      </c>
      <c r="BQ57" s="22">
        <f t="shared" ca="1" si="224"/>
        <v>-7128.8044342308931</v>
      </c>
      <c r="BR57" s="22">
        <f t="shared" ca="1" si="224"/>
        <v>-7128.8044342308931</v>
      </c>
      <c r="BS57" s="22">
        <f t="shared" ca="1" si="224"/>
        <v>-7128.8044342308931</v>
      </c>
      <c r="BT57" s="22">
        <f t="shared" ca="1" si="224"/>
        <v>-7128.8044342308931</v>
      </c>
      <c r="BU57" s="22">
        <f t="shared" ca="1" si="224"/>
        <v>-7128.8044342308931</v>
      </c>
      <c r="BV57" s="22">
        <f t="shared" ca="1" si="224"/>
        <v>-7128.8044342308931</v>
      </c>
      <c r="BW57" s="22">
        <f t="shared" ca="1" si="224"/>
        <v>-7128.8044342308931</v>
      </c>
      <c r="BX57" s="22">
        <f t="shared" ca="1" si="224"/>
        <v>-7128.8044342308931</v>
      </c>
      <c r="BY57" s="22">
        <f t="shared" ca="1" si="224"/>
        <v>-7128.8044342308931</v>
      </c>
      <c r="BZ57" s="22">
        <f t="shared" ca="1" si="224"/>
        <v>-7128.8044342308931</v>
      </c>
      <c r="CA57" s="22">
        <f t="shared" ca="1" si="224"/>
        <v>-7128.8044342308931</v>
      </c>
      <c r="CB57" s="22">
        <f t="shared" ca="1" si="224"/>
        <v>-7128.8044342308931</v>
      </c>
      <c r="CC57" s="22">
        <f t="shared" ca="1" si="224"/>
        <v>-7128.8044342308931</v>
      </c>
      <c r="CD57" s="22">
        <f t="shared" ca="1" si="224"/>
        <v>-7128.8044342308931</v>
      </c>
      <c r="CE57" s="22">
        <f t="shared" ca="1" si="224"/>
        <v>-7128.8044342308931</v>
      </c>
      <c r="CF57" s="22">
        <f t="shared" ca="1" si="224"/>
        <v>-7128.8044342308931</v>
      </c>
      <c r="CG57" s="22">
        <f t="shared" ca="1" si="224"/>
        <v>-7128.8044342308931</v>
      </c>
      <c r="CH57" s="22">
        <f t="shared" ca="1" si="224"/>
        <v>-7128.8044342308931</v>
      </c>
      <c r="CI57" s="22">
        <f t="shared" ca="1" si="224"/>
        <v>-7128.8044342308931</v>
      </c>
      <c r="CJ57" s="22">
        <f t="shared" ca="1" si="224"/>
        <v>-7128.8044342308931</v>
      </c>
      <c r="CK57" s="22">
        <f t="shared" ca="1" si="224"/>
        <v>-7128.8044342308931</v>
      </c>
      <c r="CL57" s="22">
        <f t="shared" ca="1" si="224"/>
        <v>-7128.8044342308931</v>
      </c>
      <c r="CM57" s="22">
        <f t="shared" ca="1" si="224"/>
        <v>-7128.8044342308931</v>
      </c>
      <c r="CN57" s="22">
        <f t="shared" ca="1" si="224"/>
        <v>-7128.8044342308931</v>
      </c>
      <c r="CO57" s="22">
        <f t="shared" ca="1" si="224"/>
        <v>-7128.8044342308931</v>
      </c>
      <c r="CP57" s="22">
        <f t="shared" ca="1" si="224"/>
        <v>-7128.8044342308931</v>
      </c>
      <c r="CQ57" s="22">
        <f t="shared" ca="1" si="224"/>
        <v>-7128.8044342308931</v>
      </c>
      <c r="CR57" s="22">
        <f t="shared" ca="1" si="224"/>
        <v>-7128.8044342308931</v>
      </c>
      <c r="CS57" s="22">
        <f t="shared" ca="1" si="224"/>
        <v>-7128.8044342308931</v>
      </c>
      <c r="CT57" s="22">
        <f t="shared" ca="1" si="224"/>
        <v>-7128.8044342308931</v>
      </c>
      <c r="CU57" s="22">
        <f t="shared" ca="1" si="224"/>
        <v>-7128.8044342308931</v>
      </c>
      <c r="CV57" s="22">
        <f t="shared" ca="1" si="224"/>
        <v>-7128.8044342308931</v>
      </c>
      <c r="CW57" s="22">
        <f t="shared" ca="1" si="224"/>
        <v>-7128.8044342308931</v>
      </c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22"/>
      <c r="NI57" s="22"/>
      <c r="NJ57" s="22"/>
      <c r="NK57" s="22"/>
      <c r="NL57" s="22"/>
      <c r="NM57" s="22"/>
      <c r="NN57" s="22"/>
      <c r="NO57" s="22"/>
      <c r="NP57" s="22"/>
      <c r="NQ57" s="22"/>
      <c r="NR57" s="22"/>
      <c r="NS57" s="22"/>
      <c r="NT57" s="22"/>
      <c r="NU57" s="22"/>
      <c r="NV57" s="22"/>
      <c r="NW57" s="22"/>
      <c r="NX57" s="22"/>
      <c r="NY57" s="22"/>
      <c r="NZ57" s="22"/>
      <c r="OA57" s="22"/>
      <c r="OB57" s="22"/>
      <c r="OC57" s="22"/>
      <c r="OD57" s="22"/>
      <c r="OE57" s="22"/>
      <c r="OF57" s="22"/>
      <c r="OG57" s="22"/>
      <c r="OH57" s="22"/>
      <c r="OI57" s="22"/>
      <c r="OJ57" s="22"/>
      <c r="OK57" s="22"/>
      <c r="OL57" s="22"/>
      <c r="OM57" s="22"/>
      <c r="ON57" s="22"/>
      <c r="OO57" s="22"/>
      <c r="OP57" s="22"/>
      <c r="OQ57" s="22"/>
      <c r="OR57" s="22"/>
      <c r="OS57" s="22"/>
      <c r="OT57" s="22"/>
      <c r="OU57" s="22"/>
      <c r="OV57" s="22"/>
      <c r="OW57" s="22"/>
      <c r="OX57" s="22"/>
      <c r="OY57" s="22"/>
      <c r="OZ57" s="22"/>
      <c r="PA57" s="22"/>
      <c r="PB57" s="22"/>
      <c r="PC57" s="22"/>
      <c r="PD57" s="22"/>
      <c r="PE57" s="22"/>
      <c r="PF57" s="22"/>
      <c r="PG57" s="22"/>
      <c r="PH57" s="22"/>
      <c r="PI57" s="22"/>
      <c r="PJ57" s="22"/>
      <c r="PK57" s="22"/>
      <c r="PL57" s="22"/>
      <c r="PM57" s="22"/>
      <c r="PN57" s="22"/>
      <c r="PO57" s="22"/>
      <c r="PP57" s="22"/>
      <c r="PQ57" s="22"/>
      <c r="PR57" s="22"/>
      <c r="PS57" s="22"/>
      <c r="PT57" s="22"/>
      <c r="PU57" s="22"/>
      <c r="PV57" s="22"/>
      <c r="PW57" s="22"/>
      <c r="PX57" s="22"/>
      <c r="PY57" s="22"/>
      <c r="PZ57" s="22"/>
      <c r="QA57" s="22"/>
      <c r="QB57" s="22"/>
      <c r="QC57" s="22"/>
      <c r="QD57" s="22"/>
      <c r="QE57" s="22"/>
      <c r="QF57" s="22"/>
      <c r="QG57" s="22"/>
      <c r="QH57" s="22"/>
      <c r="QI57" s="22"/>
      <c r="QJ57" s="22"/>
      <c r="QK57" s="22"/>
      <c r="QL57" s="22"/>
      <c r="QM57" s="22"/>
      <c r="QN57" s="22"/>
      <c r="QO57" s="22"/>
      <c r="QP57" s="22"/>
      <c r="QQ57" s="22"/>
      <c r="QR57" s="22"/>
      <c r="QS57" s="22"/>
      <c r="QT57" s="22"/>
      <c r="QU57" s="22"/>
      <c r="QV57" s="22"/>
      <c r="QW57" s="22"/>
      <c r="QX57" s="22"/>
      <c r="QY57" s="22"/>
      <c r="QZ57" s="22"/>
      <c r="RA57" s="22"/>
      <c r="RB57" s="22"/>
      <c r="RC57" s="22"/>
      <c r="RD57" s="22"/>
      <c r="RE57" s="22"/>
      <c r="RF57" s="22"/>
      <c r="RG57" s="22"/>
      <c r="RH57" s="22"/>
      <c r="RI57" s="22"/>
      <c r="RJ57" s="22"/>
      <c r="RK57" s="22"/>
      <c r="RL57" s="22"/>
      <c r="RM57" s="22"/>
      <c r="RN57" s="22"/>
      <c r="RO57" s="22"/>
      <c r="RP57" s="22"/>
      <c r="RQ57" s="22"/>
      <c r="RR57" s="22"/>
      <c r="RS57" s="22"/>
      <c r="RT57" s="22"/>
      <c r="RU57" s="22"/>
      <c r="RV57" s="22"/>
      <c r="RW57" s="22"/>
      <c r="RX57" s="22"/>
      <c r="RY57" s="22"/>
      <c r="RZ57" s="22"/>
      <c r="SA57" s="22"/>
      <c r="SB57" s="22"/>
      <c r="SC57" s="22"/>
      <c r="SD57" s="22"/>
      <c r="SE57" s="22"/>
      <c r="SF57" s="22"/>
      <c r="SG57" s="22"/>
      <c r="SH57" s="22"/>
      <c r="SI57" s="22"/>
      <c r="SJ57" s="22"/>
      <c r="SK57" s="22"/>
      <c r="SL57" s="22"/>
      <c r="SM57" s="22"/>
      <c r="SN57" s="22"/>
      <c r="SO57" s="22"/>
      <c r="SP57" s="22"/>
      <c r="SQ57" s="22"/>
      <c r="SR57" s="22"/>
      <c r="SS57" s="22"/>
      <c r="ST57" s="22"/>
      <c r="SU57" s="22"/>
      <c r="SV57" s="22"/>
      <c r="SW57" s="22"/>
      <c r="SX57" s="22"/>
      <c r="SY57" s="22"/>
      <c r="SZ57" s="22"/>
      <c r="TA57" s="22"/>
      <c r="TB57" s="22"/>
      <c r="TC57" s="22"/>
      <c r="TD57" s="22"/>
      <c r="TE57" s="22"/>
      <c r="TF57" s="22"/>
      <c r="TG57" s="22"/>
      <c r="TH57" s="22"/>
      <c r="TI57" s="22"/>
      <c r="TJ57" s="22"/>
      <c r="TK57" s="22"/>
      <c r="TL57" s="22"/>
      <c r="TM57" s="22"/>
      <c r="TN57" s="22"/>
      <c r="TO57" s="22"/>
      <c r="TP57" s="22"/>
      <c r="TQ57" s="22"/>
      <c r="TR57" s="22"/>
      <c r="TS57" s="22"/>
      <c r="TT57" s="22"/>
      <c r="TU57" s="22"/>
      <c r="TV57" s="22"/>
      <c r="TW57" s="22"/>
      <c r="TX57" s="22"/>
      <c r="TY57" s="22"/>
      <c r="TZ57" s="22"/>
      <c r="UA57" s="22"/>
      <c r="UB57" s="22"/>
      <c r="UC57" s="22"/>
      <c r="UD57" s="22"/>
      <c r="UE57" s="22"/>
      <c r="UF57" s="22"/>
      <c r="UG57" s="22"/>
      <c r="UH57" s="22"/>
      <c r="UI57" s="22"/>
      <c r="UJ57" s="22"/>
      <c r="UK57" s="22"/>
      <c r="UL57" s="22"/>
      <c r="UM57" s="22"/>
      <c r="UN57" s="22"/>
      <c r="UO57" s="22"/>
      <c r="UP57" s="22"/>
      <c r="UQ57" s="22"/>
      <c r="UR57" s="22"/>
      <c r="US57" s="22"/>
      <c r="UT57" s="22"/>
      <c r="UU57" s="22"/>
      <c r="UV57" s="22"/>
      <c r="UW57" s="22"/>
      <c r="UX57" s="22"/>
      <c r="UY57" s="22"/>
      <c r="UZ57" s="22"/>
      <c r="VA57" s="22"/>
      <c r="VB57" s="22"/>
      <c r="VC57" s="22"/>
      <c r="VD57" s="22"/>
      <c r="VE57" s="22"/>
      <c r="VF57" s="22"/>
      <c r="VG57" s="22"/>
      <c r="VH57" s="22"/>
      <c r="VI57" s="22"/>
      <c r="VJ57" s="22"/>
      <c r="VK57" s="22"/>
      <c r="VL57" s="22"/>
      <c r="VM57" s="22"/>
      <c r="VN57" s="22"/>
      <c r="VO57" s="22"/>
      <c r="VP57" s="22"/>
      <c r="VQ57" s="22"/>
      <c r="VR57" s="22"/>
      <c r="VS57" s="22"/>
      <c r="VT57" s="22"/>
      <c r="VU57" s="22"/>
      <c r="VV57" s="22"/>
      <c r="VW57" s="22"/>
      <c r="VX57" s="22"/>
      <c r="VY57" s="22"/>
      <c r="VZ57" s="22"/>
      <c r="WA57" s="22"/>
      <c r="WB57" s="22"/>
      <c r="WC57" s="22"/>
      <c r="WD57" s="22"/>
      <c r="WE57" s="22"/>
      <c r="WF57" s="22"/>
      <c r="WG57" s="22"/>
      <c r="WH57" s="22"/>
      <c r="WI57" s="22"/>
      <c r="WJ57" s="22"/>
      <c r="WK57" s="22"/>
      <c r="WL57" s="22"/>
      <c r="WM57" s="22"/>
      <c r="WN57" s="22"/>
      <c r="WO57" s="22"/>
      <c r="WP57" s="22"/>
      <c r="WQ57" s="22"/>
      <c r="WR57" s="22"/>
      <c r="WS57" s="22"/>
      <c r="WT57" s="22"/>
      <c r="WU57" s="22"/>
      <c r="WV57" s="22"/>
      <c r="WW57" s="22"/>
      <c r="WX57" s="22"/>
      <c r="WY57" s="22"/>
      <c r="WZ57" s="22"/>
      <c r="XA57" s="22"/>
      <c r="XB57" s="22"/>
      <c r="XC57" s="22"/>
      <c r="XD57" s="22"/>
      <c r="XE57" s="22"/>
      <c r="XF57" s="22"/>
      <c r="XG57" s="22"/>
      <c r="XH57" s="22"/>
      <c r="XI57" s="22"/>
      <c r="XJ57" s="22"/>
      <c r="XK57" s="22"/>
      <c r="XL57" s="22"/>
      <c r="XM57" s="22"/>
      <c r="XN57" s="22"/>
      <c r="XO57" s="22"/>
      <c r="XP57" s="22"/>
      <c r="XQ57" s="22"/>
      <c r="XR57" s="22"/>
      <c r="XS57" s="22"/>
      <c r="XT57" s="22"/>
      <c r="XU57" s="22"/>
      <c r="XV57" s="22"/>
      <c r="XW57" s="22"/>
      <c r="XX57" s="22"/>
      <c r="XY57" s="22"/>
      <c r="XZ57" s="22"/>
      <c r="YA57" s="22"/>
      <c r="YB57" s="22"/>
      <c r="YC57" s="22"/>
      <c r="YD57" s="22"/>
      <c r="YE57" s="22"/>
      <c r="YF57" s="22"/>
      <c r="YG57" s="22"/>
      <c r="YH57" s="22"/>
      <c r="YI57" s="22"/>
      <c r="YJ57" s="22"/>
      <c r="YK57" s="22"/>
      <c r="YL57" s="22"/>
      <c r="YM57" s="22"/>
      <c r="YN57" s="22"/>
      <c r="YO57" s="22"/>
      <c r="YP57" s="22"/>
      <c r="YQ57" s="22"/>
      <c r="YR57" s="22"/>
      <c r="YS57" s="22"/>
      <c r="YT57" s="22"/>
      <c r="YU57" s="22"/>
      <c r="YV57" s="22"/>
      <c r="YW57" s="22"/>
      <c r="YX57" s="22"/>
      <c r="YY57" s="22"/>
      <c r="YZ57" s="22"/>
      <c r="ZA57" s="22"/>
      <c r="ZB57" s="22"/>
      <c r="ZC57" s="22"/>
      <c r="ZD57" s="22"/>
      <c r="ZE57" s="22"/>
      <c r="ZF57" s="22"/>
      <c r="ZG57" s="22"/>
      <c r="ZH57" s="22"/>
      <c r="ZI57" s="22"/>
      <c r="ZJ57" s="22"/>
      <c r="ZK57" s="22"/>
      <c r="ZL57" s="22"/>
      <c r="ZM57" s="22"/>
      <c r="ZN57" s="22"/>
      <c r="ZO57" s="22"/>
      <c r="ZP57" s="22"/>
      <c r="ZQ57" s="22"/>
      <c r="ZR57" s="22"/>
      <c r="ZS57" s="22"/>
      <c r="ZT57" s="22"/>
      <c r="ZU57" s="22"/>
      <c r="ZV57" s="22"/>
      <c r="ZW57" s="22"/>
      <c r="ZX57" s="22"/>
      <c r="ZY57" s="22"/>
      <c r="ZZ57" s="22"/>
      <c r="AAA57" s="22"/>
      <c r="AAB57" s="22"/>
      <c r="AAC57" s="22"/>
      <c r="AAD57" s="22"/>
      <c r="AAE57" s="22"/>
      <c r="AAF57" s="22"/>
      <c r="AAG57" s="22"/>
      <c r="AAH57" s="22"/>
      <c r="AAI57" s="22"/>
      <c r="AAJ57" s="22"/>
      <c r="AAK57" s="22"/>
      <c r="AAL57" s="22"/>
      <c r="AAM57" s="22"/>
      <c r="AAN57" s="22"/>
      <c r="AAO57" s="22"/>
      <c r="AAP57" s="22"/>
      <c r="AAQ57" s="22"/>
      <c r="AAR57" s="22"/>
      <c r="AAS57" s="22"/>
      <c r="AAT57" s="22"/>
      <c r="AAU57" s="22"/>
      <c r="AAV57" s="22"/>
      <c r="AAW57" s="22"/>
      <c r="AAX57" s="22"/>
      <c r="AAY57" s="22"/>
      <c r="AAZ57" s="22"/>
      <c r="ABA57" s="22"/>
      <c r="ABB57" s="22"/>
      <c r="ABC57" s="22"/>
      <c r="ABD57" s="22"/>
      <c r="ABE57" s="22"/>
      <c r="ABF57" s="22"/>
      <c r="ABG57" s="22"/>
      <c r="ABH57" s="22"/>
      <c r="ABI57" s="22"/>
      <c r="ABJ57" s="22"/>
      <c r="ABK57" s="22"/>
      <c r="ABL57" s="22"/>
      <c r="ABM57" s="22"/>
      <c r="ABN57" s="22"/>
      <c r="ABO57" s="22"/>
      <c r="ABP57" s="22"/>
      <c r="ABQ57" s="22"/>
      <c r="ABR57" s="22"/>
      <c r="ABS57" s="22"/>
      <c r="ABT57" s="22"/>
      <c r="ABU57" s="22"/>
      <c r="ABV57" s="22"/>
      <c r="ABW57" s="22"/>
      <c r="ABX57" s="22"/>
      <c r="ABY57" s="22"/>
      <c r="ABZ57" s="22"/>
      <c r="ACA57" s="22"/>
      <c r="ACB57" s="22"/>
      <c r="ACC57" s="22"/>
      <c r="ACD57" s="22"/>
      <c r="ACE57" s="22"/>
      <c r="ACF57" s="22"/>
      <c r="ACG57" s="22"/>
      <c r="ACH57" s="22"/>
      <c r="ACI57" s="22"/>
      <c r="ACJ57" s="22"/>
      <c r="ACK57" s="22"/>
      <c r="ACL57" s="22"/>
      <c r="ACM57" s="22"/>
      <c r="ACN57" s="22"/>
      <c r="ACO57" s="22"/>
      <c r="ACP57" s="22"/>
      <c r="ACQ57" s="22"/>
      <c r="ACR57" s="22"/>
      <c r="ACS57" s="22"/>
      <c r="ACT57" s="22"/>
      <c r="ACU57" s="22"/>
      <c r="ACV57" s="22"/>
      <c r="ACW57" s="22"/>
      <c r="ACX57" s="22"/>
      <c r="ACY57" s="22"/>
      <c r="ACZ57" s="22"/>
      <c r="ADA57" s="22"/>
      <c r="ADB57" s="22"/>
      <c r="ADC57" s="22"/>
      <c r="ADD57" s="22"/>
      <c r="ADE57" s="22"/>
      <c r="ADF57" s="22"/>
      <c r="ADG57" s="22"/>
      <c r="ADH57" s="22"/>
      <c r="ADI57" s="22"/>
      <c r="ADJ57" s="22"/>
      <c r="ADK57" s="22"/>
      <c r="ADL57" s="22"/>
      <c r="ADM57" s="22"/>
      <c r="ADN57" s="22"/>
      <c r="ADO57" s="22"/>
      <c r="ADP57" s="22"/>
      <c r="ADQ57" s="22"/>
      <c r="ADR57" s="22"/>
      <c r="ADS57" s="22"/>
      <c r="ADT57" s="22"/>
      <c r="ADU57" s="22"/>
      <c r="ADV57" s="22"/>
      <c r="ADW57" s="22"/>
      <c r="ADX57" s="22"/>
      <c r="ADY57" s="22"/>
      <c r="ADZ57" s="22"/>
      <c r="AEA57" s="22"/>
      <c r="AEB57" s="22"/>
      <c r="AEC57" s="22"/>
      <c r="AED57" s="22"/>
      <c r="AEE57" s="22"/>
      <c r="AEF57" s="22"/>
      <c r="AEG57" s="22"/>
      <c r="AEH57" s="22"/>
      <c r="AEI57" s="22"/>
      <c r="AEJ57" s="22"/>
      <c r="AEK57" s="22"/>
      <c r="AEL57" s="22"/>
      <c r="AEM57" s="22"/>
      <c r="AEN57" s="22"/>
      <c r="AEO57" s="22"/>
      <c r="AEP57" s="22"/>
      <c r="AEQ57" s="22"/>
      <c r="AER57" s="22"/>
      <c r="AES57" s="22"/>
      <c r="AET57" s="22"/>
      <c r="AEU57" s="22"/>
      <c r="AEV57" s="22"/>
      <c r="AEW57" s="22"/>
      <c r="AEX57" s="22"/>
      <c r="AEY57" s="22"/>
      <c r="AEZ57" s="22"/>
      <c r="AFA57" s="22"/>
      <c r="AFB57" s="22"/>
      <c r="AFC57" s="22"/>
      <c r="AFD57" s="22"/>
      <c r="AFE57" s="22"/>
      <c r="AFF57" s="22"/>
      <c r="AFG57" s="22"/>
      <c r="AFH57" s="22"/>
      <c r="AFI57" s="22"/>
      <c r="AFJ57" s="22"/>
      <c r="AFK57" s="22"/>
      <c r="AFL57" s="22"/>
      <c r="AFM57" s="22"/>
      <c r="AFN57" s="22"/>
      <c r="AFO57" s="22"/>
      <c r="AFP57" s="22"/>
      <c r="AFQ57" s="22"/>
      <c r="AFR57" s="22"/>
      <c r="AFS57" s="22"/>
      <c r="AFT57" s="22"/>
      <c r="AFU57" s="22"/>
      <c r="AFV57" s="22"/>
      <c r="AFW57" s="22"/>
      <c r="AFX57" s="22"/>
      <c r="AFY57" s="22"/>
      <c r="AFZ57" s="22"/>
      <c r="AGA57" s="22"/>
      <c r="AGB57" s="22"/>
      <c r="AGC57" s="22"/>
      <c r="AGD57" s="22"/>
      <c r="AGE57" s="22"/>
      <c r="AGF57" s="22"/>
      <c r="AGG57" s="22"/>
      <c r="AGH57" s="22"/>
      <c r="AGI57" s="22"/>
      <c r="AGJ57" s="22"/>
      <c r="AGK57" s="22"/>
      <c r="AGL57" s="22"/>
      <c r="AGM57" s="22"/>
      <c r="AGN57" s="22"/>
      <c r="AGO57" s="22"/>
      <c r="AGP57" s="22"/>
      <c r="AGQ57" s="22"/>
      <c r="AGR57" s="22"/>
      <c r="AGS57" s="22"/>
      <c r="AGT57" s="22"/>
      <c r="AGU57" s="22"/>
      <c r="AGV57" s="22"/>
      <c r="AGW57" s="22"/>
      <c r="AGX57" s="22"/>
      <c r="AGY57" s="22"/>
      <c r="AGZ57" s="22"/>
      <c r="AHA57" s="22"/>
      <c r="AHB57" s="22"/>
      <c r="AHC57" s="22"/>
      <c r="AHD57" s="22"/>
      <c r="AHE57" s="22"/>
      <c r="AHF57" s="22"/>
      <c r="AHG57" s="22"/>
      <c r="AHH57" s="22"/>
      <c r="AHI57" s="22"/>
      <c r="AHJ57" s="22"/>
      <c r="AHK57" s="22"/>
      <c r="AHL57" s="22"/>
      <c r="AHM57" s="22"/>
      <c r="AHN57" s="22"/>
      <c r="AHO57" s="22"/>
      <c r="AHP57" s="22"/>
      <c r="AHQ57" s="22"/>
      <c r="AHR57" s="22"/>
      <c r="AHS57" s="22"/>
      <c r="AHT57" s="22"/>
      <c r="AHU57" s="22"/>
      <c r="AHV57" s="22"/>
      <c r="AHW57" s="22"/>
      <c r="AHX57" s="22"/>
      <c r="AHY57" s="22"/>
      <c r="AHZ57" s="22"/>
      <c r="AIA57" s="22"/>
      <c r="AIB57" s="22"/>
      <c r="AIC57" s="22"/>
      <c r="AID57" s="22"/>
      <c r="AIE57" s="22"/>
      <c r="AIF57" s="22"/>
      <c r="AIG57" s="22"/>
      <c r="AIH57" s="22"/>
      <c r="AII57" s="22"/>
      <c r="AIJ57" s="22"/>
      <c r="AIK57" s="22"/>
      <c r="AIL57" s="22"/>
      <c r="AIM57" s="22"/>
      <c r="AIN57" s="22"/>
      <c r="AIO57" s="22"/>
      <c r="AIP57" s="22"/>
      <c r="AIQ57" s="22"/>
      <c r="AIR57" s="22"/>
      <c r="AIS57" s="22"/>
      <c r="AIT57" s="22"/>
      <c r="AIU57" s="22"/>
      <c r="AIV57" s="22"/>
      <c r="AIW57" s="22"/>
      <c r="AIX57" s="22"/>
      <c r="AIY57" s="22"/>
      <c r="AIZ57" s="22"/>
      <c r="AJA57" s="22"/>
      <c r="AJB57" s="22"/>
      <c r="AJC57" s="22"/>
      <c r="AJD57" s="22"/>
      <c r="AJE57" s="22"/>
      <c r="AJF57" s="22"/>
      <c r="AJG57" s="22"/>
      <c r="AJH57" s="22"/>
      <c r="AJI57" s="22"/>
      <c r="AJJ57" s="22"/>
      <c r="AJK57" s="22"/>
      <c r="AJL57" s="22"/>
      <c r="AJM57" s="22"/>
      <c r="AJN57" s="22"/>
      <c r="AJO57" s="22"/>
      <c r="AJP57" s="22"/>
      <c r="AJQ57" s="22"/>
      <c r="AJR57" s="22"/>
      <c r="AJS57" s="22"/>
      <c r="AJT57" s="22"/>
      <c r="AJU57" s="22"/>
      <c r="AJV57" s="22"/>
      <c r="AJW57" s="22"/>
      <c r="AJX57" s="22"/>
      <c r="AJY57" s="22"/>
      <c r="AJZ57" s="22"/>
      <c r="AKA57" s="22"/>
      <c r="AKB57" s="22"/>
      <c r="AKC57" s="22"/>
      <c r="AKD57" s="22"/>
      <c r="AKE57" s="22"/>
      <c r="AKF57" s="22"/>
      <c r="AKG57" s="22"/>
      <c r="AKH57" s="22"/>
      <c r="AKI57" s="22"/>
      <c r="AKJ57" s="22"/>
      <c r="AKK57" s="22"/>
      <c r="AKL57" s="22"/>
      <c r="AKM57" s="22"/>
      <c r="AKN57" s="22"/>
      <c r="AKO57" s="22"/>
      <c r="AKP57" s="22"/>
      <c r="AKQ57" s="22"/>
      <c r="AKR57" s="22"/>
      <c r="AKS57" s="22"/>
      <c r="AKT57" s="22"/>
      <c r="AKU57" s="22"/>
      <c r="AKV57" s="22"/>
      <c r="AKW57" s="22"/>
      <c r="AKX57" s="22"/>
      <c r="AKY57" s="22"/>
      <c r="AKZ57" s="22"/>
      <c r="ALA57" s="22"/>
      <c r="ALB57" s="22"/>
      <c r="ALC57" s="22"/>
      <c r="ALD57" s="22"/>
      <c r="ALE57" s="22"/>
      <c r="ALF57" s="22"/>
      <c r="ALG57" s="22"/>
      <c r="ALH57" s="22"/>
      <c r="ALI57" s="22"/>
      <c r="ALJ57" s="22"/>
      <c r="ALK57" s="22"/>
      <c r="ALL57" s="22"/>
      <c r="ALM57" s="22"/>
    </row>
    <row r="58" spans="1:1001" x14ac:dyDescent="0.25">
      <c r="A58" s="18">
        <f t="shared" si="217"/>
        <v>13</v>
      </c>
      <c r="B58" s="22">
        <f t="shared" ca="1" si="220"/>
        <v>-7342.6685672578196</v>
      </c>
      <c r="C58" s="22">
        <f t="shared" ca="1" si="225"/>
        <v>-7342.6685672578196</v>
      </c>
      <c r="D58" s="22">
        <f t="shared" ca="1" si="225"/>
        <v>-7342.6685672578196</v>
      </c>
      <c r="E58" s="22">
        <f t="shared" ca="1" si="225"/>
        <v>-7342.6685672578196</v>
      </c>
      <c r="F58" s="22">
        <f t="shared" ca="1" si="225"/>
        <v>-7342.6685672578196</v>
      </c>
      <c r="G58" s="22">
        <f t="shared" ca="1" si="225"/>
        <v>-7342.6685672578196</v>
      </c>
      <c r="H58" s="22">
        <f t="shared" ca="1" si="225"/>
        <v>-7342.6685672578196</v>
      </c>
      <c r="I58" s="22">
        <f t="shared" ca="1" si="225"/>
        <v>-7342.6685672578196</v>
      </c>
      <c r="J58" s="22">
        <f t="shared" ca="1" si="225"/>
        <v>-7342.6685672578196</v>
      </c>
      <c r="K58" s="22">
        <f t="shared" ca="1" si="225"/>
        <v>-7342.6685672578196</v>
      </c>
      <c r="L58" s="22">
        <f t="shared" ca="1" si="225"/>
        <v>-7342.6685672578196</v>
      </c>
      <c r="M58" s="22">
        <f t="shared" ca="1" si="225"/>
        <v>-7342.6685672578196</v>
      </c>
      <c r="N58" s="22">
        <f t="shared" ca="1" si="225"/>
        <v>-7342.6685672578196</v>
      </c>
      <c r="O58" s="22">
        <f t="shared" ca="1" si="225"/>
        <v>-7342.6685672578196</v>
      </c>
      <c r="P58" s="22">
        <f t="shared" ca="1" si="225"/>
        <v>-7342.6685672578196</v>
      </c>
      <c r="Q58" s="22">
        <f t="shared" ca="1" si="225"/>
        <v>-7342.6685672578196</v>
      </c>
      <c r="R58" s="22">
        <f t="shared" ca="1" si="225"/>
        <v>-7342.6685672578196</v>
      </c>
      <c r="S58" s="22">
        <f t="shared" ca="1" si="225"/>
        <v>-7342.6685672578196</v>
      </c>
      <c r="T58" s="22">
        <f t="shared" ca="1" si="225"/>
        <v>-7342.6685672578196</v>
      </c>
      <c r="U58" s="22">
        <f t="shared" ca="1" si="225"/>
        <v>-7342.6685672578196</v>
      </c>
      <c r="V58" s="22">
        <f t="shared" ca="1" si="225"/>
        <v>-7342.6685672578196</v>
      </c>
      <c r="W58" s="22">
        <f t="shared" ca="1" si="225"/>
        <v>-7342.6685672578196</v>
      </c>
      <c r="X58" s="22">
        <f t="shared" ca="1" si="225"/>
        <v>-7342.6685672578196</v>
      </c>
      <c r="Y58" s="22">
        <f t="shared" ca="1" si="225"/>
        <v>-7342.6685672578196</v>
      </c>
      <c r="Z58" s="22">
        <f t="shared" ca="1" si="225"/>
        <v>-7342.6685672578196</v>
      </c>
      <c r="AA58" s="22">
        <f t="shared" ca="1" si="225"/>
        <v>-7342.6685672578196</v>
      </c>
      <c r="AB58" s="22">
        <f t="shared" ca="1" si="225"/>
        <v>-7342.6685672578196</v>
      </c>
      <c r="AC58" s="22">
        <f t="shared" ca="1" si="225"/>
        <v>-7342.6685672578196</v>
      </c>
      <c r="AD58" s="22">
        <f t="shared" ca="1" si="225"/>
        <v>-7342.6685672578196</v>
      </c>
      <c r="AE58" s="22">
        <f t="shared" ca="1" si="225"/>
        <v>-7342.6685672578196</v>
      </c>
      <c r="AF58" s="22">
        <f t="shared" ca="1" si="225"/>
        <v>-7342.6685672578196</v>
      </c>
      <c r="AG58" s="22">
        <f t="shared" ca="1" si="225"/>
        <v>-7342.6685672578196</v>
      </c>
      <c r="AH58" s="22">
        <f t="shared" ca="1" si="225"/>
        <v>-7342.6685672578196</v>
      </c>
      <c r="AI58" s="22">
        <f t="shared" ca="1" si="225"/>
        <v>-7342.6685672578196</v>
      </c>
      <c r="AJ58" s="22">
        <f t="shared" ca="1" si="225"/>
        <v>-7342.6685672578196</v>
      </c>
      <c r="AK58" s="22">
        <f t="shared" ca="1" si="225"/>
        <v>-7342.6685672578196</v>
      </c>
      <c r="AL58" s="22">
        <f t="shared" ca="1" si="225"/>
        <v>-7342.6685672578196</v>
      </c>
      <c r="AM58" s="22">
        <f t="shared" ca="1" si="225"/>
        <v>-7342.6685672578196</v>
      </c>
      <c r="AN58" s="22">
        <f t="shared" ca="1" si="225"/>
        <v>-7342.6685672578196</v>
      </c>
      <c r="AO58" s="22">
        <f t="shared" ca="1" si="225"/>
        <v>-7342.6685672578196</v>
      </c>
      <c r="AP58" s="22">
        <f t="shared" ca="1" si="225"/>
        <v>-7342.6685672578196</v>
      </c>
      <c r="AQ58" s="22">
        <f t="shared" ca="1" si="225"/>
        <v>-7342.6685672578196</v>
      </c>
      <c r="AR58" s="22">
        <f t="shared" ca="1" si="225"/>
        <v>-7342.6685672578196</v>
      </c>
      <c r="AS58" s="22">
        <f t="shared" ca="1" si="225"/>
        <v>-7342.6685672578196</v>
      </c>
      <c r="AT58" s="22">
        <f t="shared" ca="1" si="225"/>
        <v>-7342.6685672578196</v>
      </c>
      <c r="AU58" s="22">
        <f t="shared" ca="1" si="225"/>
        <v>-7342.6685672578196</v>
      </c>
      <c r="AV58" s="22">
        <f t="shared" ca="1" si="225"/>
        <v>-7342.6685672578196</v>
      </c>
      <c r="AW58" s="22">
        <f t="shared" ca="1" si="225"/>
        <v>-7342.6685672578196</v>
      </c>
      <c r="AX58" s="22">
        <f t="shared" ca="1" si="225"/>
        <v>-7342.6685672578196</v>
      </c>
      <c r="AY58" s="22">
        <f t="shared" ca="1" si="225"/>
        <v>-7342.6685672578196</v>
      </c>
      <c r="AZ58" s="22">
        <f t="shared" ca="1" si="225"/>
        <v>-7342.6685672578196</v>
      </c>
      <c r="BA58" s="22">
        <f t="shared" ca="1" si="225"/>
        <v>-7342.6685672578196</v>
      </c>
      <c r="BB58" s="22">
        <f t="shared" ca="1" si="225"/>
        <v>-7342.6685672578196</v>
      </c>
      <c r="BC58" s="22">
        <f t="shared" ca="1" si="225"/>
        <v>-7342.6685672578196</v>
      </c>
      <c r="BD58" s="22">
        <f t="shared" ca="1" si="225"/>
        <v>-7342.6685672578196</v>
      </c>
      <c r="BE58" s="22">
        <f t="shared" ca="1" si="225"/>
        <v>-7342.6685672578196</v>
      </c>
      <c r="BF58" s="22">
        <f t="shared" ca="1" si="225"/>
        <v>-7342.6685672578196</v>
      </c>
      <c r="BG58" s="22">
        <f t="shared" ca="1" si="225"/>
        <v>-7342.6685672578196</v>
      </c>
      <c r="BH58" s="22">
        <f t="shared" ca="1" si="225"/>
        <v>-7342.6685672578196</v>
      </c>
      <c r="BI58" s="22">
        <f t="shared" ca="1" si="225"/>
        <v>-7342.6685672578196</v>
      </c>
      <c r="BJ58" s="22">
        <f t="shared" ca="1" si="225"/>
        <v>-7342.6685672578196</v>
      </c>
      <c r="BK58" s="22">
        <f t="shared" ca="1" si="225"/>
        <v>-7342.6685672578196</v>
      </c>
      <c r="BL58" s="22">
        <f t="shared" ca="1" si="225"/>
        <v>-7342.6685672578196</v>
      </c>
      <c r="BM58" s="22">
        <f t="shared" ca="1" si="225"/>
        <v>-7342.6685672578196</v>
      </c>
      <c r="BN58" s="22">
        <f t="shared" ca="1" si="225"/>
        <v>-7342.6685672578196</v>
      </c>
      <c r="BO58" s="22">
        <f t="shared" ca="1" si="224"/>
        <v>-7342.6685672578196</v>
      </c>
      <c r="BP58" s="22">
        <f t="shared" ca="1" si="224"/>
        <v>-7342.6685672578196</v>
      </c>
      <c r="BQ58" s="22">
        <f t="shared" ca="1" si="224"/>
        <v>-7342.6685672578196</v>
      </c>
      <c r="BR58" s="22">
        <f t="shared" ca="1" si="224"/>
        <v>-7342.6685672578196</v>
      </c>
      <c r="BS58" s="22">
        <f t="shared" ca="1" si="224"/>
        <v>-7342.6685672578196</v>
      </c>
      <c r="BT58" s="22">
        <f t="shared" ca="1" si="224"/>
        <v>-7342.6685672578196</v>
      </c>
      <c r="BU58" s="22">
        <f t="shared" ca="1" si="224"/>
        <v>-7342.6685672578196</v>
      </c>
      <c r="BV58" s="22">
        <f t="shared" ca="1" si="224"/>
        <v>-7342.6685672578196</v>
      </c>
      <c r="BW58" s="22">
        <f t="shared" ca="1" si="224"/>
        <v>-7342.6685672578196</v>
      </c>
      <c r="BX58" s="22">
        <f t="shared" ca="1" si="224"/>
        <v>-7342.6685672578196</v>
      </c>
      <c r="BY58" s="22">
        <f t="shared" ca="1" si="224"/>
        <v>-7342.6685672578196</v>
      </c>
      <c r="BZ58" s="22">
        <f t="shared" ca="1" si="224"/>
        <v>-7342.6685672578196</v>
      </c>
      <c r="CA58" s="22">
        <f t="shared" ca="1" si="224"/>
        <v>-7342.6685672578196</v>
      </c>
      <c r="CB58" s="22">
        <f t="shared" ca="1" si="224"/>
        <v>-7342.6685672578196</v>
      </c>
      <c r="CC58" s="22">
        <f t="shared" ca="1" si="224"/>
        <v>-7342.6685672578196</v>
      </c>
      <c r="CD58" s="22">
        <f t="shared" ca="1" si="224"/>
        <v>-7342.6685672578196</v>
      </c>
      <c r="CE58" s="22">
        <f t="shared" ca="1" si="224"/>
        <v>-7342.6685672578196</v>
      </c>
      <c r="CF58" s="22">
        <f t="shared" ca="1" si="224"/>
        <v>-7342.6685672578196</v>
      </c>
      <c r="CG58" s="22">
        <f t="shared" ca="1" si="224"/>
        <v>-7342.6685672578196</v>
      </c>
      <c r="CH58" s="22">
        <f t="shared" ca="1" si="224"/>
        <v>-7342.6685672578196</v>
      </c>
      <c r="CI58" s="22">
        <f t="shared" ca="1" si="224"/>
        <v>-7342.6685672578196</v>
      </c>
      <c r="CJ58" s="22">
        <f t="shared" ca="1" si="224"/>
        <v>-7342.6685672578196</v>
      </c>
      <c r="CK58" s="22">
        <f t="shared" ca="1" si="224"/>
        <v>-7342.6685672578196</v>
      </c>
      <c r="CL58" s="22">
        <f t="shared" ca="1" si="224"/>
        <v>-7342.6685672578196</v>
      </c>
      <c r="CM58" s="22">
        <f t="shared" ca="1" si="224"/>
        <v>-7342.6685672578196</v>
      </c>
      <c r="CN58" s="22">
        <f t="shared" ca="1" si="224"/>
        <v>-7342.6685672578196</v>
      </c>
      <c r="CO58" s="22">
        <f t="shared" ca="1" si="224"/>
        <v>-7342.6685672578196</v>
      </c>
      <c r="CP58" s="22">
        <f t="shared" ca="1" si="224"/>
        <v>-7342.6685672578196</v>
      </c>
      <c r="CQ58" s="22">
        <f t="shared" ca="1" si="224"/>
        <v>-7342.6685672578196</v>
      </c>
      <c r="CR58" s="22">
        <f t="shared" ca="1" si="224"/>
        <v>-7342.6685672578196</v>
      </c>
      <c r="CS58" s="22">
        <f t="shared" ca="1" si="224"/>
        <v>-7342.6685672578196</v>
      </c>
      <c r="CT58" s="22">
        <f t="shared" ca="1" si="224"/>
        <v>-7342.6685672578196</v>
      </c>
      <c r="CU58" s="22">
        <f t="shared" ca="1" si="224"/>
        <v>-7342.6685672578196</v>
      </c>
      <c r="CV58" s="22">
        <f t="shared" ca="1" si="224"/>
        <v>-7342.6685672578196</v>
      </c>
      <c r="CW58" s="22">
        <f t="shared" ca="1" si="224"/>
        <v>-7342.6685672578196</v>
      </c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  <c r="KC58" s="22"/>
      <c r="KD58" s="22"/>
      <c r="KE58" s="22"/>
      <c r="KF58" s="22"/>
      <c r="KG58" s="22"/>
      <c r="KH58" s="22"/>
      <c r="KI58" s="22"/>
      <c r="KJ58" s="22"/>
      <c r="KK58" s="22"/>
      <c r="KL58" s="22"/>
      <c r="KM58" s="22"/>
      <c r="KN58" s="22"/>
      <c r="KO58" s="22"/>
      <c r="KP58" s="22"/>
      <c r="KQ58" s="22"/>
      <c r="KR58" s="22"/>
      <c r="KS58" s="22"/>
      <c r="KT58" s="22"/>
      <c r="KU58" s="22"/>
      <c r="KV58" s="22"/>
      <c r="KW58" s="22"/>
      <c r="KX58" s="22"/>
      <c r="KY58" s="22"/>
      <c r="KZ58" s="22"/>
      <c r="LA58" s="22"/>
      <c r="LB58" s="22"/>
      <c r="LC58" s="22"/>
      <c r="LD58" s="22"/>
      <c r="LE58" s="22"/>
      <c r="LF58" s="22"/>
      <c r="LG58" s="22"/>
      <c r="LH58" s="22"/>
      <c r="LI58" s="22"/>
      <c r="LJ58" s="22"/>
      <c r="LK58" s="22"/>
      <c r="LL58" s="22"/>
      <c r="LM58" s="22"/>
      <c r="LN58" s="22"/>
      <c r="LO58" s="22"/>
      <c r="LP58" s="22"/>
      <c r="LQ58" s="22"/>
      <c r="LR58" s="22"/>
      <c r="LS58" s="22"/>
      <c r="LT58" s="22"/>
      <c r="LU58" s="22"/>
      <c r="LV58" s="22"/>
      <c r="LW58" s="22"/>
      <c r="LX58" s="22"/>
      <c r="LY58" s="22"/>
      <c r="LZ58" s="22"/>
      <c r="MA58" s="22"/>
      <c r="MB58" s="22"/>
      <c r="MC58" s="22"/>
      <c r="MD58" s="22"/>
      <c r="ME58" s="22"/>
      <c r="MF58" s="22"/>
      <c r="MG58" s="22"/>
      <c r="MH58" s="22"/>
      <c r="MI58" s="22"/>
      <c r="MJ58" s="22"/>
      <c r="MK58" s="22"/>
      <c r="ML58" s="22"/>
      <c r="MM58" s="22"/>
      <c r="MN58" s="22"/>
      <c r="MO58" s="22"/>
      <c r="MP58" s="22"/>
      <c r="MQ58" s="22"/>
      <c r="MR58" s="22"/>
      <c r="MS58" s="22"/>
      <c r="MT58" s="22"/>
      <c r="MU58" s="22"/>
      <c r="MV58" s="22"/>
      <c r="MW58" s="22"/>
      <c r="MX58" s="22"/>
      <c r="MY58" s="22"/>
      <c r="MZ58" s="22"/>
      <c r="NA58" s="22"/>
      <c r="NB58" s="22"/>
      <c r="NC58" s="22"/>
      <c r="ND58" s="22"/>
      <c r="NE58" s="22"/>
      <c r="NF58" s="22"/>
      <c r="NG58" s="22"/>
      <c r="NH58" s="22"/>
      <c r="NI58" s="22"/>
      <c r="NJ58" s="22"/>
      <c r="NK58" s="22"/>
      <c r="NL58" s="22"/>
      <c r="NM58" s="22"/>
      <c r="NN58" s="22"/>
      <c r="NO58" s="22"/>
      <c r="NP58" s="22"/>
      <c r="NQ58" s="22"/>
      <c r="NR58" s="22"/>
      <c r="NS58" s="22"/>
      <c r="NT58" s="22"/>
      <c r="NU58" s="22"/>
      <c r="NV58" s="22"/>
      <c r="NW58" s="22"/>
      <c r="NX58" s="22"/>
      <c r="NY58" s="22"/>
      <c r="NZ58" s="22"/>
      <c r="OA58" s="22"/>
      <c r="OB58" s="22"/>
      <c r="OC58" s="22"/>
      <c r="OD58" s="22"/>
      <c r="OE58" s="22"/>
      <c r="OF58" s="22"/>
      <c r="OG58" s="22"/>
      <c r="OH58" s="22"/>
      <c r="OI58" s="22"/>
      <c r="OJ58" s="22"/>
      <c r="OK58" s="22"/>
      <c r="OL58" s="22"/>
      <c r="OM58" s="22"/>
      <c r="ON58" s="22"/>
      <c r="OO58" s="22"/>
      <c r="OP58" s="22"/>
      <c r="OQ58" s="22"/>
      <c r="OR58" s="22"/>
      <c r="OS58" s="22"/>
      <c r="OT58" s="22"/>
      <c r="OU58" s="22"/>
      <c r="OV58" s="22"/>
      <c r="OW58" s="22"/>
      <c r="OX58" s="22"/>
      <c r="OY58" s="22"/>
      <c r="OZ58" s="22"/>
      <c r="PA58" s="22"/>
      <c r="PB58" s="22"/>
      <c r="PC58" s="22"/>
      <c r="PD58" s="22"/>
      <c r="PE58" s="22"/>
      <c r="PF58" s="22"/>
      <c r="PG58" s="22"/>
      <c r="PH58" s="22"/>
      <c r="PI58" s="22"/>
      <c r="PJ58" s="22"/>
      <c r="PK58" s="22"/>
      <c r="PL58" s="22"/>
      <c r="PM58" s="22"/>
      <c r="PN58" s="22"/>
      <c r="PO58" s="22"/>
      <c r="PP58" s="22"/>
      <c r="PQ58" s="22"/>
      <c r="PR58" s="22"/>
      <c r="PS58" s="22"/>
      <c r="PT58" s="22"/>
      <c r="PU58" s="22"/>
      <c r="PV58" s="22"/>
      <c r="PW58" s="22"/>
      <c r="PX58" s="22"/>
      <c r="PY58" s="22"/>
      <c r="PZ58" s="22"/>
      <c r="QA58" s="22"/>
      <c r="QB58" s="22"/>
      <c r="QC58" s="22"/>
      <c r="QD58" s="22"/>
      <c r="QE58" s="22"/>
      <c r="QF58" s="22"/>
      <c r="QG58" s="22"/>
      <c r="QH58" s="22"/>
      <c r="QI58" s="22"/>
      <c r="QJ58" s="22"/>
      <c r="QK58" s="22"/>
      <c r="QL58" s="22"/>
      <c r="QM58" s="22"/>
      <c r="QN58" s="22"/>
      <c r="QO58" s="22"/>
      <c r="QP58" s="22"/>
      <c r="QQ58" s="22"/>
      <c r="QR58" s="22"/>
      <c r="QS58" s="22"/>
      <c r="QT58" s="22"/>
      <c r="QU58" s="22"/>
      <c r="QV58" s="22"/>
      <c r="QW58" s="22"/>
      <c r="QX58" s="22"/>
      <c r="QY58" s="22"/>
      <c r="QZ58" s="22"/>
      <c r="RA58" s="22"/>
      <c r="RB58" s="22"/>
      <c r="RC58" s="22"/>
      <c r="RD58" s="22"/>
      <c r="RE58" s="22"/>
      <c r="RF58" s="22"/>
      <c r="RG58" s="22"/>
      <c r="RH58" s="22"/>
      <c r="RI58" s="22"/>
      <c r="RJ58" s="22"/>
      <c r="RK58" s="22"/>
      <c r="RL58" s="22"/>
      <c r="RM58" s="22"/>
      <c r="RN58" s="22"/>
      <c r="RO58" s="22"/>
      <c r="RP58" s="22"/>
      <c r="RQ58" s="22"/>
      <c r="RR58" s="22"/>
      <c r="RS58" s="22"/>
      <c r="RT58" s="22"/>
      <c r="RU58" s="22"/>
      <c r="RV58" s="22"/>
      <c r="RW58" s="22"/>
      <c r="RX58" s="22"/>
      <c r="RY58" s="22"/>
      <c r="RZ58" s="22"/>
      <c r="SA58" s="22"/>
      <c r="SB58" s="22"/>
      <c r="SC58" s="22"/>
      <c r="SD58" s="22"/>
      <c r="SE58" s="22"/>
      <c r="SF58" s="22"/>
      <c r="SG58" s="22"/>
      <c r="SH58" s="22"/>
      <c r="SI58" s="22"/>
      <c r="SJ58" s="22"/>
      <c r="SK58" s="22"/>
      <c r="SL58" s="22"/>
      <c r="SM58" s="22"/>
      <c r="SN58" s="22"/>
      <c r="SO58" s="22"/>
      <c r="SP58" s="22"/>
      <c r="SQ58" s="22"/>
      <c r="SR58" s="22"/>
      <c r="SS58" s="22"/>
      <c r="ST58" s="22"/>
      <c r="SU58" s="22"/>
      <c r="SV58" s="22"/>
      <c r="SW58" s="22"/>
      <c r="SX58" s="22"/>
      <c r="SY58" s="22"/>
      <c r="SZ58" s="22"/>
      <c r="TA58" s="22"/>
      <c r="TB58" s="22"/>
      <c r="TC58" s="22"/>
      <c r="TD58" s="22"/>
      <c r="TE58" s="22"/>
      <c r="TF58" s="22"/>
      <c r="TG58" s="22"/>
      <c r="TH58" s="22"/>
      <c r="TI58" s="22"/>
      <c r="TJ58" s="22"/>
      <c r="TK58" s="22"/>
      <c r="TL58" s="22"/>
      <c r="TM58" s="22"/>
      <c r="TN58" s="22"/>
      <c r="TO58" s="22"/>
      <c r="TP58" s="22"/>
      <c r="TQ58" s="22"/>
      <c r="TR58" s="22"/>
      <c r="TS58" s="22"/>
      <c r="TT58" s="22"/>
      <c r="TU58" s="22"/>
      <c r="TV58" s="22"/>
      <c r="TW58" s="22"/>
      <c r="TX58" s="22"/>
      <c r="TY58" s="22"/>
      <c r="TZ58" s="22"/>
      <c r="UA58" s="22"/>
      <c r="UB58" s="22"/>
      <c r="UC58" s="22"/>
      <c r="UD58" s="22"/>
      <c r="UE58" s="22"/>
      <c r="UF58" s="22"/>
      <c r="UG58" s="22"/>
      <c r="UH58" s="22"/>
      <c r="UI58" s="22"/>
      <c r="UJ58" s="22"/>
      <c r="UK58" s="22"/>
      <c r="UL58" s="22"/>
      <c r="UM58" s="22"/>
      <c r="UN58" s="22"/>
      <c r="UO58" s="22"/>
      <c r="UP58" s="22"/>
      <c r="UQ58" s="22"/>
      <c r="UR58" s="22"/>
      <c r="US58" s="22"/>
      <c r="UT58" s="22"/>
      <c r="UU58" s="22"/>
      <c r="UV58" s="22"/>
      <c r="UW58" s="22"/>
      <c r="UX58" s="22"/>
      <c r="UY58" s="22"/>
      <c r="UZ58" s="22"/>
      <c r="VA58" s="22"/>
      <c r="VB58" s="22"/>
      <c r="VC58" s="22"/>
      <c r="VD58" s="22"/>
      <c r="VE58" s="22"/>
      <c r="VF58" s="22"/>
      <c r="VG58" s="22"/>
      <c r="VH58" s="22"/>
      <c r="VI58" s="22"/>
      <c r="VJ58" s="22"/>
      <c r="VK58" s="22"/>
      <c r="VL58" s="22"/>
      <c r="VM58" s="22"/>
      <c r="VN58" s="22"/>
      <c r="VO58" s="22"/>
      <c r="VP58" s="22"/>
      <c r="VQ58" s="22"/>
      <c r="VR58" s="22"/>
      <c r="VS58" s="22"/>
      <c r="VT58" s="22"/>
      <c r="VU58" s="22"/>
      <c r="VV58" s="22"/>
      <c r="VW58" s="22"/>
      <c r="VX58" s="22"/>
      <c r="VY58" s="22"/>
      <c r="VZ58" s="22"/>
      <c r="WA58" s="22"/>
      <c r="WB58" s="22"/>
      <c r="WC58" s="22"/>
      <c r="WD58" s="22"/>
      <c r="WE58" s="22"/>
      <c r="WF58" s="22"/>
      <c r="WG58" s="22"/>
      <c r="WH58" s="22"/>
      <c r="WI58" s="22"/>
      <c r="WJ58" s="22"/>
      <c r="WK58" s="22"/>
      <c r="WL58" s="22"/>
      <c r="WM58" s="22"/>
      <c r="WN58" s="22"/>
      <c r="WO58" s="22"/>
      <c r="WP58" s="22"/>
      <c r="WQ58" s="22"/>
      <c r="WR58" s="22"/>
      <c r="WS58" s="22"/>
      <c r="WT58" s="22"/>
      <c r="WU58" s="22"/>
      <c r="WV58" s="22"/>
      <c r="WW58" s="22"/>
      <c r="WX58" s="22"/>
      <c r="WY58" s="22"/>
      <c r="WZ58" s="22"/>
      <c r="XA58" s="22"/>
      <c r="XB58" s="22"/>
      <c r="XC58" s="22"/>
      <c r="XD58" s="22"/>
      <c r="XE58" s="22"/>
      <c r="XF58" s="22"/>
      <c r="XG58" s="22"/>
      <c r="XH58" s="22"/>
      <c r="XI58" s="22"/>
      <c r="XJ58" s="22"/>
      <c r="XK58" s="22"/>
      <c r="XL58" s="22"/>
      <c r="XM58" s="22"/>
      <c r="XN58" s="22"/>
      <c r="XO58" s="22"/>
      <c r="XP58" s="22"/>
      <c r="XQ58" s="22"/>
      <c r="XR58" s="22"/>
      <c r="XS58" s="22"/>
      <c r="XT58" s="22"/>
      <c r="XU58" s="22"/>
      <c r="XV58" s="22"/>
      <c r="XW58" s="22"/>
      <c r="XX58" s="22"/>
      <c r="XY58" s="22"/>
      <c r="XZ58" s="22"/>
      <c r="YA58" s="22"/>
      <c r="YB58" s="22"/>
      <c r="YC58" s="22"/>
      <c r="YD58" s="22"/>
      <c r="YE58" s="22"/>
      <c r="YF58" s="22"/>
      <c r="YG58" s="22"/>
      <c r="YH58" s="22"/>
      <c r="YI58" s="22"/>
      <c r="YJ58" s="22"/>
      <c r="YK58" s="22"/>
      <c r="YL58" s="22"/>
      <c r="YM58" s="22"/>
      <c r="YN58" s="22"/>
      <c r="YO58" s="22"/>
      <c r="YP58" s="22"/>
      <c r="YQ58" s="22"/>
      <c r="YR58" s="22"/>
      <c r="YS58" s="22"/>
      <c r="YT58" s="22"/>
      <c r="YU58" s="22"/>
      <c r="YV58" s="22"/>
      <c r="YW58" s="22"/>
      <c r="YX58" s="22"/>
      <c r="YY58" s="22"/>
      <c r="YZ58" s="22"/>
      <c r="ZA58" s="22"/>
      <c r="ZB58" s="22"/>
      <c r="ZC58" s="22"/>
      <c r="ZD58" s="22"/>
      <c r="ZE58" s="22"/>
      <c r="ZF58" s="22"/>
      <c r="ZG58" s="22"/>
      <c r="ZH58" s="22"/>
      <c r="ZI58" s="22"/>
      <c r="ZJ58" s="22"/>
      <c r="ZK58" s="22"/>
      <c r="ZL58" s="22"/>
      <c r="ZM58" s="22"/>
      <c r="ZN58" s="22"/>
      <c r="ZO58" s="22"/>
      <c r="ZP58" s="22"/>
      <c r="ZQ58" s="22"/>
      <c r="ZR58" s="22"/>
      <c r="ZS58" s="22"/>
      <c r="ZT58" s="22"/>
      <c r="ZU58" s="22"/>
      <c r="ZV58" s="22"/>
      <c r="ZW58" s="22"/>
      <c r="ZX58" s="22"/>
      <c r="ZY58" s="22"/>
      <c r="ZZ58" s="22"/>
      <c r="AAA58" s="22"/>
      <c r="AAB58" s="22"/>
      <c r="AAC58" s="22"/>
      <c r="AAD58" s="22"/>
      <c r="AAE58" s="22"/>
      <c r="AAF58" s="22"/>
      <c r="AAG58" s="22"/>
      <c r="AAH58" s="22"/>
      <c r="AAI58" s="22"/>
      <c r="AAJ58" s="22"/>
      <c r="AAK58" s="22"/>
      <c r="AAL58" s="22"/>
      <c r="AAM58" s="22"/>
      <c r="AAN58" s="22"/>
      <c r="AAO58" s="22"/>
      <c r="AAP58" s="22"/>
      <c r="AAQ58" s="22"/>
      <c r="AAR58" s="22"/>
      <c r="AAS58" s="22"/>
      <c r="AAT58" s="22"/>
      <c r="AAU58" s="22"/>
      <c r="AAV58" s="22"/>
      <c r="AAW58" s="22"/>
      <c r="AAX58" s="22"/>
      <c r="AAY58" s="22"/>
      <c r="AAZ58" s="22"/>
      <c r="ABA58" s="22"/>
      <c r="ABB58" s="22"/>
      <c r="ABC58" s="22"/>
      <c r="ABD58" s="22"/>
      <c r="ABE58" s="22"/>
      <c r="ABF58" s="22"/>
      <c r="ABG58" s="22"/>
      <c r="ABH58" s="22"/>
      <c r="ABI58" s="22"/>
      <c r="ABJ58" s="22"/>
      <c r="ABK58" s="22"/>
      <c r="ABL58" s="22"/>
      <c r="ABM58" s="22"/>
      <c r="ABN58" s="22"/>
      <c r="ABO58" s="22"/>
      <c r="ABP58" s="22"/>
      <c r="ABQ58" s="22"/>
      <c r="ABR58" s="22"/>
      <c r="ABS58" s="22"/>
      <c r="ABT58" s="22"/>
      <c r="ABU58" s="22"/>
      <c r="ABV58" s="22"/>
      <c r="ABW58" s="22"/>
      <c r="ABX58" s="22"/>
      <c r="ABY58" s="22"/>
      <c r="ABZ58" s="22"/>
      <c r="ACA58" s="22"/>
      <c r="ACB58" s="22"/>
      <c r="ACC58" s="22"/>
      <c r="ACD58" s="22"/>
      <c r="ACE58" s="22"/>
      <c r="ACF58" s="22"/>
      <c r="ACG58" s="22"/>
      <c r="ACH58" s="22"/>
      <c r="ACI58" s="22"/>
      <c r="ACJ58" s="22"/>
      <c r="ACK58" s="22"/>
      <c r="ACL58" s="22"/>
      <c r="ACM58" s="22"/>
      <c r="ACN58" s="22"/>
      <c r="ACO58" s="22"/>
      <c r="ACP58" s="22"/>
      <c r="ACQ58" s="22"/>
      <c r="ACR58" s="22"/>
      <c r="ACS58" s="22"/>
      <c r="ACT58" s="22"/>
      <c r="ACU58" s="22"/>
      <c r="ACV58" s="22"/>
      <c r="ACW58" s="22"/>
      <c r="ACX58" s="22"/>
      <c r="ACY58" s="22"/>
      <c r="ACZ58" s="22"/>
      <c r="ADA58" s="22"/>
      <c r="ADB58" s="22"/>
      <c r="ADC58" s="22"/>
      <c r="ADD58" s="22"/>
      <c r="ADE58" s="22"/>
      <c r="ADF58" s="22"/>
      <c r="ADG58" s="22"/>
      <c r="ADH58" s="22"/>
      <c r="ADI58" s="22"/>
      <c r="ADJ58" s="22"/>
      <c r="ADK58" s="22"/>
      <c r="ADL58" s="22"/>
      <c r="ADM58" s="22"/>
      <c r="ADN58" s="22"/>
      <c r="ADO58" s="22"/>
      <c r="ADP58" s="22"/>
      <c r="ADQ58" s="22"/>
      <c r="ADR58" s="22"/>
      <c r="ADS58" s="22"/>
      <c r="ADT58" s="22"/>
      <c r="ADU58" s="22"/>
      <c r="ADV58" s="22"/>
      <c r="ADW58" s="22"/>
      <c r="ADX58" s="22"/>
      <c r="ADY58" s="22"/>
      <c r="ADZ58" s="22"/>
      <c r="AEA58" s="22"/>
      <c r="AEB58" s="22"/>
      <c r="AEC58" s="22"/>
      <c r="AED58" s="22"/>
      <c r="AEE58" s="22"/>
      <c r="AEF58" s="22"/>
      <c r="AEG58" s="22"/>
      <c r="AEH58" s="22"/>
      <c r="AEI58" s="22"/>
      <c r="AEJ58" s="22"/>
      <c r="AEK58" s="22"/>
      <c r="AEL58" s="22"/>
      <c r="AEM58" s="22"/>
      <c r="AEN58" s="22"/>
      <c r="AEO58" s="22"/>
      <c r="AEP58" s="22"/>
      <c r="AEQ58" s="22"/>
      <c r="AER58" s="22"/>
      <c r="AES58" s="22"/>
      <c r="AET58" s="22"/>
      <c r="AEU58" s="22"/>
      <c r="AEV58" s="22"/>
      <c r="AEW58" s="22"/>
      <c r="AEX58" s="22"/>
      <c r="AEY58" s="22"/>
      <c r="AEZ58" s="22"/>
      <c r="AFA58" s="22"/>
      <c r="AFB58" s="22"/>
      <c r="AFC58" s="22"/>
      <c r="AFD58" s="22"/>
      <c r="AFE58" s="22"/>
      <c r="AFF58" s="22"/>
      <c r="AFG58" s="22"/>
      <c r="AFH58" s="22"/>
      <c r="AFI58" s="22"/>
      <c r="AFJ58" s="22"/>
      <c r="AFK58" s="22"/>
      <c r="AFL58" s="22"/>
      <c r="AFM58" s="22"/>
      <c r="AFN58" s="22"/>
      <c r="AFO58" s="22"/>
      <c r="AFP58" s="22"/>
      <c r="AFQ58" s="22"/>
      <c r="AFR58" s="22"/>
      <c r="AFS58" s="22"/>
      <c r="AFT58" s="22"/>
      <c r="AFU58" s="22"/>
      <c r="AFV58" s="22"/>
      <c r="AFW58" s="22"/>
      <c r="AFX58" s="22"/>
      <c r="AFY58" s="22"/>
      <c r="AFZ58" s="22"/>
      <c r="AGA58" s="22"/>
      <c r="AGB58" s="22"/>
      <c r="AGC58" s="22"/>
      <c r="AGD58" s="22"/>
      <c r="AGE58" s="22"/>
      <c r="AGF58" s="22"/>
      <c r="AGG58" s="22"/>
      <c r="AGH58" s="22"/>
      <c r="AGI58" s="22"/>
      <c r="AGJ58" s="22"/>
      <c r="AGK58" s="22"/>
      <c r="AGL58" s="22"/>
      <c r="AGM58" s="22"/>
      <c r="AGN58" s="22"/>
      <c r="AGO58" s="22"/>
      <c r="AGP58" s="22"/>
      <c r="AGQ58" s="22"/>
      <c r="AGR58" s="22"/>
      <c r="AGS58" s="22"/>
      <c r="AGT58" s="22"/>
      <c r="AGU58" s="22"/>
      <c r="AGV58" s="22"/>
      <c r="AGW58" s="22"/>
      <c r="AGX58" s="22"/>
      <c r="AGY58" s="22"/>
      <c r="AGZ58" s="22"/>
      <c r="AHA58" s="22"/>
      <c r="AHB58" s="22"/>
      <c r="AHC58" s="22"/>
      <c r="AHD58" s="22"/>
      <c r="AHE58" s="22"/>
      <c r="AHF58" s="22"/>
      <c r="AHG58" s="22"/>
      <c r="AHH58" s="22"/>
      <c r="AHI58" s="22"/>
      <c r="AHJ58" s="22"/>
      <c r="AHK58" s="22"/>
      <c r="AHL58" s="22"/>
      <c r="AHM58" s="22"/>
      <c r="AHN58" s="22"/>
      <c r="AHO58" s="22"/>
      <c r="AHP58" s="22"/>
      <c r="AHQ58" s="22"/>
      <c r="AHR58" s="22"/>
      <c r="AHS58" s="22"/>
      <c r="AHT58" s="22"/>
      <c r="AHU58" s="22"/>
      <c r="AHV58" s="22"/>
      <c r="AHW58" s="22"/>
      <c r="AHX58" s="22"/>
      <c r="AHY58" s="22"/>
      <c r="AHZ58" s="22"/>
      <c r="AIA58" s="22"/>
      <c r="AIB58" s="22"/>
      <c r="AIC58" s="22"/>
      <c r="AID58" s="22"/>
      <c r="AIE58" s="22"/>
      <c r="AIF58" s="22"/>
      <c r="AIG58" s="22"/>
      <c r="AIH58" s="22"/>
      <c r="AII58" s="22"/>
      <c r="AIJ58" s="22"/>
      <c r="AIK58" s="22"/>
      <c r="AIL58" s="22"/>
      <c r="AIM58" s="22"/>
      <c r="AIN58" s="22"/>
      <c r="AIO58" s="22"/>
      <c r="AIP58" s="22"/>
      <c r="AIQ58" s="22"/>
      <c r="AIR58" s="22"/>
      <c r="AIS58" s="22"/>
      <c r="AIT58" s="22"/>
      <c r="AIU58" s="22"/>
      <c r="AIV58" s="22"/>
      <c r="AIW58" s="22"/>
      <c r="AIX58" s="22"/>
      <c r="AIY58" s="22"/>
      <c r="AIZ58" s="22"/>
      <c r="AJA58" s="22"/>
      <c r="AJB58" s="22"/>
      <c r="AJC58" s="22"/>
      <c r="AJD58" s="22"/>
      <c r="AJE58" s="22"/>
      <c r="AJF58" s="22"/>
      <c r="AJG58" s="22"/>
      <c r="AJH58" s="22"/>
      <c r="AJI58" s="22"/>
      <c r="AJJ58" s="22"/>
      <c r="AJK58" s="22"/>
      <c r="AJL58" s="22"/>
      <c r="AJM58" s="22"/>
      <c r="AJN58" s="22"/>
      <c r="AJO58" s="22"/>
      <c r="AJP58" s="22"/>
      <c r="AJQ58" s="22"/>
      <c r="AJR58" s="22"/>
      <c r="AJS58" s="22"/>
      <c r="AJT58" s="22"/>
      <c r="AJU58" s="22"/>
      <c r="AJV58" s="22"/>
      <c r="AJW58" s="22"/>
      <c r="AJX58" s="22"/>
      <c r="AJY58" s="22"/>
      <c r="AJZ58" s="22"/>
      <c r="AKA58" s="22"/>
      <c r="AKB58" s="22"/>
      <c r="AKC58" s="22"/>
      <c r="AKD58" s="22"/>
      <c r="AKE58" s="22"/>
      <c r="AKF58" s="22"/>
      <c r="AKG58" s="22"/>
      <c r="AKH58" s="22"/>
      <c r="AKI58" s="22"/>
      <c r="AKJ58" s="22"/>
      <c r="AKK58" s="22"/>
      <c r="AKL58" s="22"/>
      <c r="AKM58" s="22"/>
      <c r="AKN58" s="22"/>
      <c r="AKO58" s="22"/>
      <c r="AKP58" s="22"/>
      <c r="AKQ58" s="22"/>
      <c r="AKR58" s="22"/>
      <c r="AKS58" s="22"/>
      <c r="AKT58" s="22"/>
      <c r="AKU58" s="22"/>
      <c r="AKV58" s="22"/>
      <c r="AKW58" s="22"/>
      <c r="AKX58" s="22"/>
      <c r="AKY58" s="22"/>
      <c r="AKZ58" s="22"/>
      <c r="ALA58" s="22"/>
      <c r="ALB58" s="22"/>
      <c r="ALC58" s="22"/>
      <c r="ALD58" s="22"/>
      <c r="ALE58" s="22"/>
      <c r="ALF58" s="22"/>
      <c r="ALG58" s="22"/>
      <c r="ALH58" s="22"/>
      <c r="ALI58" s="22"/>
      <c r="ALJ58" s="22"/>
      <c r="ALK58" s="22"/>
      <c r="ALL58" s="22"/>
      <c r="ALM58" s="22"/>
    </row>
    <row r="59" spans="1:1001" x14ac:dyDescent="0.25">
      <c r="A59" s="18">
        <f t="shared" si="217"/>
        <v>14</v>
      </c>
      <c r="B59" s="22">
        <f t="shared" ca="1" si="220"/>
        <v>-7562.9486242755547</v>
      </c>
      <c r="C59" s="22">
        <f t="shared" ca="1" si="225"/>
        <v>-7562.9486242755547</v>
      </c>
      <c r="D59" s="22">
        <f t="shared" ca="1" si="225"/>
        <v>-7562.9486242755547</v>
      </c>
      <c r="E59" s="22">
        <f t="shared" ca="1" si="225"/>
        <v>-7562.9486242755547</v>
      </c>
      <c r="F59" s="22">
        <f t="shared" ca="1" si="225"/>
        <v>-7562.9486242755547</v>
      </c>
      <c r="G59" s="22">
        <f t="shared" ca="1" si="225"/>
        <v>-7562.9486242755547</v>
      </c>
      <c r="H59" s="22">
        <f t="shared" ca="1" si="225"/>
        <v>-7562.9486242755547</v>
      </c>
      <c r="I59" s="22">
        <f t="shared" ca="1" si="225"/>
        <v>-7562.9486242755547</v>
      </c>
      <c r="J59" s="22">
        <f t="shared" ca="1" si="225"/>
        <v>-7562.9486242755547</v>
      </c>
      <c r="K59" s="22">
        <f t="shared" ca="1" si="225"/>
        <v>-7562.9486242755547</v>
      </c>
      <c r="L59" s="22">
        <f t="shared" ca="1" si="225"/>
        <v>-7562.9486242755547</v>
      </c>
      <c r="M59" s="22">
        <f t="shared" ca="1" si="225"/>
        <v>-7562.9486242755547</v>
      </c>
      <c r="N59" s="22">
        <f t="shared" ca="1" si="225"/>
        <v>-7562.9486242755547</v>
      </c>
      <c r="O59" s="22">
        <f t="shared" ca="1" si="225"/>
        <v>-7562.9486242755547</v>
      </c>
      <c r="P59" s="22">
        <f t="shared" ca="1" si="225"/>
        <v>-7562.9486242755547</v>
      </c>
      <c r="Q59" s="22">
        <f t="shared" ca="1" si="225"/>
        <v>-7562.9486242755547</v>
      </c>
      <c r="R59" s="22">
        <f t="shared" ca="1" si="225"/>
        <v>-7562.9486242755547</v>
      </c>
      <c r="S59" s="22">
        <f t="shared" ca="1" si="225"/>
        <v>-7562.9486242755547</v>
      </c>
      <c r="T59" s="22">
        <f t="shared" ca="1" si="225"/>
        <v>-7562.9486242755547</v>
      </c>
      <c r="U59" s="22">
        <f t="shared" ca="1" si="225"/>
        <v>-7562.9486242755547</v>
      </c>
      <c r="V59" s="22">
        <f t="shared" ca="1" si="225"/>
        <v>-7562.9486242755547</v>
      </c>
      <c r="W59" s="22">
        <f t="shared" ca="1" si="225"/>
        <v>-7562.9486242755547</v>
      </c>
      <c r="X59" s="22">
        <f t="shared" ca="1" si="225"/>
        <v>-7562.9486242755547</v>
      </c>
      <c r="Y59" s="22">
        <f t="shared" ca="1" si="225"/>
        <v>-7562.9486242755547</v>
      </c>
      <c r="Z59" s="22">
        <f t="shared" ca="1" si="225"/>
        <v>-7562.9486242755547</v>
      </c>
      <c r="AA59" s="22">
        <f t="shared" ca="1" si="225"/>
        <v>-7562.9486242755547</v>
      </c>
      <c r="AB59" s="22">
        <f t="shared" ca="1" si="225"/>
        <v>-7562.9486242755547</v>
      </c>
      <c r="AC59" s="22">
        <f t="shared" ca="1" si="225"/>
        <v>-7562.9486242755547</v>
      </c>
      <c r="AD59" s="22">
        <f t="shared" ca="1" si="225"/>
        <v>-7562.9486242755547</v>
      </c>
      <c r="AE59" s="22">
        <f t="shared" ca="1" si="225"/>
        <v>-7562.9486242755547</v>
      </c>
      <c r="AF59" s="22">
        <f t="shared" ca="1" si="225"/>
        <v>-7562.9486242755547</v>
      </c>
      <c r="AG59" s="22">
        <f t="shared" ca="1" si="225"/>
        <v>-7562.9486242755547</v>
      </c>
      <c r="AH59" s="22">
        <f t="shared" ca="1" si="225"/>
        <v>-7562.9486242755547</v>
      </c>
      <c r="AI59" s="22">
        <f t="shared" ca="1" si="225"/>
        <v>-7562.9486242755547</v>
      </c>
      <c r="AJ59" s="22">
        <f t="shared" ca="1" si="225"/>
        <v>-7562.9486242755547</v>
      </c>
      <c r="AK59" s="22">
        <f t="shared" ca="1" si="225"/>
        <v>-7562.9486242755547</v>
      </c>
      <c r="AL59" s="22">
        <f t="shared" ca="1" si="225"/>
        <v>-7562.9486242755547</v>
      </c>
      <c r="AM59" s="22">
        <f t="shared" ca="1" si="225"/>
        <v>-7562.9486242755547</v>
      </c>
      <c r="AN59" s="22">
        <f t="shared" ca="1" si="225"/>
        <v>-7562.9486242755547</v>
      </c>
      <c r="AO59" s="22">
        <f t="shared" ca="1" si="225"/>
        <v>-7562.9486242755547</v>
      </c>
      <c r="AP59" s="22">
        <f t="shared" ca="1" si="225"/>
        <v>-7562.9486242755547</v>
      </c>
      <c r="AQ59" s="22">
        <f t="shared" ca="1" si="225"/>
        <v>-7562.9486242755547</v>
      </c>
      <c r="AR59" s="22">
        <f t="shared" ca="1" si="225"/>
        <v>-7562.9486242755547</v>
      </c>
      <c r="AS59" s="22">
        <f t="shared" ca="1" si="225"/>
        <v>-7562.9486242755547</v>
      </c>
      <c r="AT59" s="22">
        <f t="shared" ca="1" si="225"/>
        <v>-7562.9486242755547</v>
      </c>
      <c r="AU59" s="22">
        <f t="shared" ca="1" si="225"/>
        <v>-7562.9486242755547</v>
      </c>
      <c r="AV59" s="22">
        <f t="shared" ca="1" si="225"/>
        <v>-7562.9486242755547</v>
      </c>
      <c r="AW59" s="22">
        <f t="shared" ca="1" si="225"/>
        <v>-7562.9486242755547</v>
      </c>
      <c r="AX59" s="22">
        <f t="shared" ca="1" si="225"/>
        <v>-7562.9486242755547</v>
      </c>
      <c r="AY59" s="22">
        <f t="shared" ca="1" si="225"/>
        <v>-7562.9486242755547</v>
      </c>
      <c r="AZ59" s="22">
        <f t="shared" ca="1" si="225"/>
        <v>-7562.9486242755547</v>
      </c>
      <c r="BA59" s="22">
        <f t="shared" ca="1" si="225"/>
        <v>-7562.9486242755547</v>
      </c>
      <c r="BB59" s="22">
        <f t="shared" ca="1" si="225"/>
        <v>-7562.9486242755547</v>
      </c>
      <c r="BC59" s="22">
        <f t="shared" ca="1" si="225"/>
        <v>-7562.9486242755547</v>
      </c>
      <c r="BD59" s="22">
        <f t="shared" ca="1" si="225"/>
        <v>-7562.9486242755547</v>
      </c>
      <c r="BE59" s="22">
        <f t="shared" ca="1" si="225"/>
        <v>-7562.9486242755547</v>
      </c>
      <c r="BF59" s="22">
        <f t="shared" ca="1" si="225"/>
        <v>-7562.9486242755547</v>
      </c>
      <c r="BG59" s="22">
        <f t="shared" ca="1" si="225"/>
        <v>-7562.9486242755547</v>
      </c>
      <c r="BH59" s="22">
        <f t="shared" ca="1" si="225"/>
        <v>-7562.9486242755547</v>
      </c>
      <c r="BI59" s="22">
        <f t="shared" ca="1" si="225"/>
        <v>-7562.9486242755547</v>
      </c>
      <c r="BJ59" s="22">
        <f t="shared" ca="1" si="225"/>
        <v>-7562.9486242755547</v>
      </c>
      <c r="BK59" s="22">
        <f t="shared" ca="1" si="225"/>
        <v>-7562.9486242755547</v>
      </c>
      <c r="BL59" s="22">
        <f t="shared" ca="1" si="225"/>
        <v>-7562.9486242755547</v>
      </c>
      <c r="BM59" s="22">
        <f t="shared" ca="1" si="225"/>
        <v>-7562.9486242755547</v>
      </c>
      <c r="BN59" s="22">
        <f t="shared" ca="1" si="225"/>
        <v>-7562.9486242755547</v>
      </c>
      <c r="BO59" s="22">
        <f t="shared" ca="1" si="224"/>
        <v>-7562.9486242755547</v>
      </c>
      <c r="BP59" s="22">
        <f t="shared" ca="1" si="224"/>
        <v>-7562.9486242755547</v>
      </c>
      <c r="BQ59" s="22">
        <f t="shared" ca="1" si="224"/>
        <v>-7562.9486242755547</v>
      </c>
      <c r="BR59" s="22">
        <f t="shared" ca="1" si="224"/>
        <v>-7562.9486242755547</v>
      </c>
      <c r="BS59" s="22">
        <f t="shared" ca="1" si="224"/>
        <v>-7562.9486242755547</v>
      </c>
      <c r="BT59" s="22">
        <f t="shared" ca="1" si="224"/>
        <v>-7562.9486242755547</v>
      </c>
      <c r="BU59" s="22">
        <f t="shared" ca="1" si="224"/>
        <v>-7562.9486242755547</v>
      </c>
      <c r="BV59" s="22">
        <f t="shared" ca="1" si="224"/>
        <v>-7562.9486242755547</v>
      </c>
      <c r="BW59" s="22">
        <f t="shared" ca="1" si="224"/>
        <v>-7562.9486242755547</v>
      </c>
      <c r="BX59" s="22">
        <f t="shared" ca="1" si="224"/>
        <v>-7562.9486242755547</v>
      </c>
      <c r="BY59" s="22">
        <f t="shared" ca="1" si="224"/>
        <v>-7562.9486242755547</v>
      </c>
      <c r="BZ59" s="22">
        <f t="shared" ca="1" si="224"/>
        <v>-7562.9486242755547</v>
      </c>
      <c r="CA59" s="22">
        <f t="shared" ca="1" si="224"/>
        <v>-7562.9486242755547</v>
      </c>
      <c r="CB59" s="22">
        <f t="shared" ca="1" si="224"/>
        <v>-7562.9486242755547</v>
      </c>
      <c r="CC59" s="22">
        <f t="shared" ca="1" si="224"/>
        <v>-7562.9486242755547</v>
      </c>
      <c r="CD59" s="22">
        <f t="shared" ca="1" si="224"/>
        <v>-7562.9486242755547</v>
      </c>
      <c r="CE59" s="22">
        <f t="shared" ca="1" si="224"/>
        <v>-7562.9486242755547</v>
      </c>
      <c r="CF59" s="22">
        <f t="shared" ca="1" si="224"/>
        <v>-7562.9486242755547</v>
      </c>
      <c r="CG59" s="22">
        <f t="shared" ca="1" si="224"/>
        <v>-7562.9486242755547</v>
      </c>
      <c r="CH59" s="22">
        <f t="shared" ca="1" si="224"/>
        <v>-7562.9486242755547</v>
      </c>
      <c r="CI59" s="22">
        <f t="shared" ca="1" si="224"/>
        <v>-7562.9486242755547</v>
      </c>
      <c r="CJ59" s="22">
        <f t="shared" ca="1" si="224"/>
        <v>-7562.9486242755547</v>
      </c>
      <c r="CK59" s="22">
        <f t="shared" ca="1" si="224"/>
        <v>-7562.9486242755547</v>
      </c>
      <c r="CL59" s="22">
        <f t="shared" ca="1" si="224"/>
        <v>-7562.9486242755547</v>
      </c>
      <c r="CM59" s="22">
        <f t="shared" ca="1" si="224"/>
        <v>-7562.9486242755547</v>
      </c>
      <c r="CN59" s="22">
        <f t="shared" ca="1" si="224"/>
        <v>-7562.9486242755547</v>
      </c>
      <c r="CO59" s="22">
        <f t="shared" ca="1" si="224"/>
        <v>-7562.9486242755547</v>
      </c>
      <c r="CP59" s="22">
        <f t="shared" ca="1" si="224"/>
        <v>-7562.9486242755547</v>
      </c>
      <c r="CQ59" s="22">
        <f t="shared" ca="1" si="224"/>
        <v>-7562.9486242755547</v>
      </c>
      <c r="CR59" s="22">
        <f t="shared" ca="1" si="224"/>
        <v>-7562.9486242755547</v>
      </c>
      <c r="CS59" s="22">
        <f t="shared" ca="1" si="224"/>
        <v>-7562.9486242755547</v>
      </c>
      <c r="CT59" s="22">
        <f t="shared" ca="1" si="224"/>
        <v>-7562.9486242755547</v>
      </c>
      <c r="CU59" s="22">
        <f t="shared" ca="1" si="224"/>
        <v>-7562.9486242755547</v>
      </c>
      <c r="CV59" s="22">
        <f t="shared" ca="1" si="224"/>
        <v>-7562.9486242755547</v>
      </c>
      <c r="CW59" s="22">
        <f t="shared" ca="1" si="224"/>
        <v>-7562.9486242755547</v>
      </c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22"/>
      <c r="NC59" s="22"/>
      <c r="ND59" s="22"/>
      <c r="NE59" s="22"/>
      <c r="NF59" s="22"/>
      <c r="NG59" s="22"/>
      <c r="NH59" s="22"/>
      <c r="NI59" s="22"/>
      <c r="NJ59" s="22"/>
      <c r="NK59" s="22"/>
      <c r="NL59" s="22"/>
      <c r="NM59" s="22"/>
      <c r="NN59" s="22"/>
      <c r="NO59" s="22"/>
      <c r="NP59" s="22"/>
      <c r="NQ59" s="22"/>
      <c r="NR59" s="22"/>
      <c r="NS59" s="22"/>
      <c r="NT59" s="22"/>
      <c r="NU59" s="22"/>
      <c r="NV59" s="22"/>
      <c r="NW59" s="22"/>
      <c r="NX59" s="22"/>
      <c r="NY59" s="22"/>
      <c r="NZ59" s="22"/>
      <c r="OA59" s="22"/>
      <c r="OB59" s="22"/>
      <c r="OC59" s="22"/>
      <c r="OD59" s="22"/>
      <c r="OE59" s="22"/>
      <c r="OF59" s="22"/>
      <c r="OG59" s="22"/>
      <c r="OH59" s="22"/>
      <c r="OI59" s="22"/>
      <c r="OJ59" s="22"/>
      <c r="OK59" s="22"/>
      <c r="OL59" s="22"/>
      <c r="OM59" s="22"/>
      <c r="ON59" s="22"/>
      <c r="OO59" s="22"/>
      <c r="OP59" s="22"/>
      <c r="OQ59" s="22"/>
      <c r="OR59" s="22"/>
      <c r="OS59" s="22"/>
      <c r="OT59" s="22"/>
      <c r="OU59" s="22"/>
      <c r="OV59" s="22"/>
      <c r="OW59" s="22"/>
      <c r="OX59" s="22"/>
      <c r="OY59" s="22"/>
      <c r="OZ59" s="22"/>
      <c r="PA59" s="22"/>
      <c r="PB59" s="22"/>
      <c r="PC59" s="22"/>
      <c r="PD59" s="22"/>
      <c r="PE59" s="22"/>
      <c r="PF59" s="22"/>
      <c r="PG59" s="22"/>
      <c r="PH59" s="22"/>
      <c r="PI59" s="22"/>
      <c r="PJ59" s="22"/>
      <c r="PK59" s="22"/>
      <c r="PL59" s="22"/>
      <c r="PM59" s="22"/>
      <c r="PN59" s="22"/>
      <c r="PO59" s="22"/>
      <c r="PP59" s="22"/>
      <c r="PQ59" s="22"/>
      <c r="PR59" s="22"/>
      <c r="PS59" s="22"/>
      <c r="PT59" s="22"/>
      <c r="PU59" s="22"/>
      <c r="PV59" s="22"/>
      <c r="PW59" s="22"/>
      <c r="PX59" s="22"/>
      <c r="PY59" s="22"/>
      <c r="PZ59" s="22"/>
      <c r="QA59" s="22"/>
      <c r="QB59" s="22"/>
      <c r="QC59" s="22"/>
      <c r="QD59" s="22"/>
      <c r="QE59" s="22"/>
      <c r="QF59" s="22"/>
      <c r="QG59" s="22"/>
      <c r="QH59" s="22"/>
      <c r="QI59" s="22"/>
      <c r="QJ59" s="22"/>
      <c r="QK59" s="22"/>
      <c r="QL59" s="22"/>
      <c r="QM59" s="22"/>
      <c r="QN59" s="22"/>
      <c r="QO59" s="22"/>
      <c r="QP59" s="22"/>
      <c r="QQ59" s="22"/>
      <c r="QR59" s="22"/>
      <c r="QS59" s="22"/>
      <c r="QT59" s="22"/>
      <c r="QU59" s="22"/>
      <c r="QV59" s="22"/>
      <c r="QW59" s="22"/>
      <c r="QX59" s="22"/>
      <c r="QY59" s="22"/>
      <c r="QZ59" s="22"/>
      <c r="RA59" s="22"/>
      <c r="RB59" s="22"/>
      <c r="RC59" s="22"/>
      <c r="RD59" s="22"/>
      <c r="RE59" s="22"/>
      <c r="RF59" s="22"/>
      <c r="RG59" s="22"/>
      <c r="RH59" s="22"/>
      <c r="RI59" s="22"/>
      <c r="RJ59" s="22"/>
      <c r="RK59" s="22"/>
      <c r="RL59" s="22"/>
      <c r="RM59" s="22"/>
      <c r="RN59" s="22"/>
      <c r="RO59" s="22"/>
      <c r="RP59" s="22"/>
      <c r="RQ59" s="22"/>
      <c r="RR59" s="22"/>
      <c r="RS59" s="22"/>
      <c r="RT59" s="22"/>
      <c r="RU59" s="22"/>
      <c r="RV59" s="22"/>
      <c r="RW59" s="22"/>
      <c r="RX59" s="22"/>
      <c r="RY59" s="22"/>
      <c r="RZ59" s="22"/>
      <c r="SA59" s="22"/>
      <c r="SB59" s="22"/>
      <c r="SC59" s="22"/>
      <c r="SD59" s="22"/>
      <c r="SE59" s="22"/>
      <c r="SF59" s="22"/>
      <c r="SG59" s="22"/>
      <c r="SH59" s="22"/>
      <c r="SI59" s="22"/>
      <c r="SJ59" s="22"/>
      <c r="SK59" s="22"/>
      <c r="SL59" s="22"/>
      <c r="SM59" s="22"/>
      <c r="SN59" s="22"/>
      <c r="SO59" s="22"/>
      <c r="SP59" s="22"/>
      <c r="SQ59" s="22"/>
      <c r="SR59" s="22"/>
      <c r="SS59" s="22"/>
      <c r="ST59" s="22"/>
      <c r="SU59" s="22"/>
      <c r="SV59" s="22"/>
      <c r="SW59" s="22"/>
      <c r="SX59" s="22"/>
      <c r="SY59" s="22"/>
      <c r="SZ59" s="22"/>
      <c r="TA59" s="22"/>
      <c r="TB59" s="22"/>
      <c r="TC59" s="22"/>
      <c r="TD59" s="22"/>
      <c r="TE59" s="22"/>
      <c r="TF59" s="22"/>
      <c r="TG59" s="22"/>
      <c r="TH59" s="22"/>
      <c r="TI59" s="22"/>
      <c r="TJ59" s="22"/>
      <c r="TK59" s="22"/>
      <c r="TL59" s="22"/>
      <c r="TM59" s="22"/>
      <c r="TN59" s="22"/>
      <c r="TO59" s="22"/>
      <c r="TP59" s="22"/>
      <c r="TQ59" s="22"/>
      <c r="TR59" s="22"/>
      <c r="TS59" s="22"/>
      <c r="TT59" s="22"/>
      <c r="TU59" s="22"/>
      <c r="TV59" s="22"/>
      <c r="TW59" s="22"/>
      <c r="TX59" s="22"/>
      <c r="TY59" s="22"/>
      <c r="TZ59" s="22"/>
      <c r="UA59" s="22"/>
      <c r="UB59" s="22"/>
      <c r="UC59" s="22"/>
      <c r="UD59" s="22"/>
      <c r="UE59" s="22"/>
      <c r="UF59" s="22"/>
      <c r="UG59" s="22"/>
      <c r="UH59" s="22"/>
      <c r="UI59" s="22"/>
      <c r="UJ59" s="22"/>
      <c r="UK59" s="22"/>
      <c r="UL59" s="22"/>
      <c r="UM59" s="22"/>
      <c r="UN59" s="22"/>
      <c r="UO59" s="22"/>
      <c r="UP59" s="22"/>
      <c r="UQ59" s="22"/>
      <c r="UR59" s="22"/>
      <c r="US59" s="22"/>
      <c r="UT59" s="22"/>
      <c r="UU59" s="22"/>
      <c r="UV59" s="22"/>
      <c r="UW59" s="22"/>
      <c r="UX59" s="22"/>
      <c r="UY59" s="22"/>
      <c r="UZ59" s="22"/>
      <c r="VA59" s="22"/>
      <c r="VB59" s="22"/>
      <c r="VC59" s="22"/>
      <c r="VD59" s="22"/>
      <c r="VE59" s="22"/>
      <c r="VF59" s="22"/>
      <c r="VG59" s="22"/>
      <c r="VH59" s="22"/>
      <c r="VI59" s="22"/>
      <c r="VJ59" s="22"/>
      <c r="VK59" s="22"/>
      <c r="VL59" s="22"/>
      <c r="VM59" s="22"/>
      <c r="VN59" s="22"/>
      <c r="VO59" s="22"/>
      <c r="VP59" s="22"/>
      <c r="VQ59" s="22"/>
      <c r="VR59" s="22"/>
      <c r="VS59" s="22"/>
      <c r="VT59" s="22"/>
      <c r="VU59" s="22"/>
      <c r="VV59" s="22"/>
      <c r="VW59" s="22"/>
      <c r="VX59" s="22"/>
      <c r="VY59" s="22"/>
      <c r="VZ59" s="22"/>
      <c r="WA59" s="22"/>
      <c r="WB59" s="22"/>
      <c r="WC59" s="22"/>
      <c r="WD59" s="22"/>
      <c r="WE59" s="22"/>
      <c r="WF59" s="22"/>
      <c r="WG59" s="22"/>
      <c r="WH59" s="22"/>
      <c r="WI59" s="22"/>
      <c r="WJ59" s="22"/>
      <c r="WK59" s="22"/>
      <c r="WL59" s="22"/>
      <c r="WM59" s="22"/>
      <c r="WN59" s="22"/>
      <c r="WO59" s="22"/>
      <c r="WP59" s="22"/>
      <c r="WQ59" s="22"/>
      <c r="WR59" s="22"/>
      <c r="WS59" s="22"/>
      <c r="WT59" s="22"/>
      <c r="WU59" s="22"/>
      <c r="WV59" s="22"/>
      <c r="WW59" s="22"/>
      <c r="WX59" s="22"/>
      <c r="WY59" s="22"/>
      <c r="WZ59" s="22"/>
      <c r="XA59" s="22"/>
      <c r="XB59" s="22"/>
      <c r="XC59" s="22"/>
      <c r="XD59" s="22"/>
      <c r="XE59" s="22"/>
      <c r="XF59" s="22"/>
      <c r="XG59" s="22"/>
      <c r="XH59" s="22"/>
      <c r="XI59" s="22"/>
      <c r="XJ59" s="22"/>
      <c r="XK59" s="22"/>
      <c r="XL59" s="22"/>
      <c r="XM59" s="22"/>
      <c r="XN59" s="22"/>
      <c r="XO59" s="22"/>
      <c r="XP59" s="22"/>
      <c r="XQ59" s="22"/>
      <c r="XR59" s="22"/>
      <c r="XS59" s="22"/>
      <c r="XT59" s="22"/>
      <c r="XU59" s="22"/>
      <c r="XV59" s="22"/>
      <c r="XW59" s="22"/>
      <c r="XX59" s="22"/>
      <c r="XY59" s="22"/>
      <c r="XZ59" s="22"/>
      <c r="YA59" s="22"/>
      <c r="YB59" s="22"/>
      <c r="YC59" s="22"/>
      <c r="YD59" s="22"/>
      <c r="YE59" s="22"/>
      <c r="YF59" s="22"/>
      <c r="YG59" s="22"/>
      <c r="YH59" s="22"/>
      <c r="YI59" s="22"/>
      <c r="YJ59" s="22"/>
      <c r="YK59" s="22"/>
      <c r="YL59" s="22"/>
      <c r="YM59" s="22"/>
      <c r="YN59" s="22"/>
      <c r="YO59" s="22"/>
      <c r="YP59" s="22"/>
      <c r="YQ59" s="22"/>
      <c r="YR59" s="22"/>
      <c r="YS59" s="22"/>
      <c r="YT59" s="22"/>
      <c r="YU59" s="22"/>
      <c r="YV59" s="22"/>
      <c r="YW59" s="22"/>
      <c r="YX59" s="22"/>
      <c r="YY59" s="22"/>
      <c r="YZ59" s="22"/>
      <c r="ZA59" s="22"/>
      <c r="ZB59" s="22"/>
      <c r="ZC59" s="22"/>
      <c r="ZD59" s="22"/>
      <c r="ZE59" s="22"/>
      <c r="ZF59" s="22"/>
      <c r="ZG59" s="22"/>
      <c r="ZH59" s="22"/>
      <c r="ZI59" s="22"/>
      <c r="ZJ59" s="22"/>
      <c r="ZK59" s="22"/>
      <c r="ZL59" s="22"/>
      <c r="ZM59" s="22"/>
      <c r="ZN59" s="22"/>
      <c r="ZO59" s="22"/>
      <c r="ZP59" s="22"/>
      <c r="ZQ59" s="22"/>
      <c r="ZR59" s="22"/>
      <c r="ZS59" s="22"/>
      <c r="ZT59" s="22"/>
      <c r="ZU59" s="22"/>
      <c r="ZV59" s="22"/>
      <c r="ZW59" s="22"/>
      <c r="ZX59" s="22"/>
      <c r="ZY59" s="22"/>
      <c r="ZZ59" s="22"/>
      <c r="AAA59" s="22"/>
      <c r="AAB59" s="22"/>
      <c r="AAC59" s="22"/>
      <c r="AAD59" s="22"/>
      <c r="AAE59" s="22"/>
      <c r="AAF59" s="22"/>
      <c r="AAG59" s="22"/>
      <c r="AAH59" s="22"/>
      <c r="AAI59" s="22"/>
      <c r="AAJ59" s="22"/>
      <c r="AAK59" s="22"/>
      <c r="AAL59" s="22"/>
      <c r="AAM59" s="22"/>
      <c r="AAN59" s="22"/>
      <c r="AAO59" s="22"/>
      <c r="AAP59" s="22"/>
      <c r="AAQ59" s="22"/>
      <c r="AAR59" s="22"/>
      <c r="AAS59" s="22"/>
      <c r="AAT59" s="22"/>
      <c r="AAU59" s="22"/>
      <c r="AAV59" s="22"/>
      <c r="AAW59" s="22"/>
      <c r="AAX59" s="22"/>
      <c r="AAY59" s="22"/>
      <c r="AAZ59" s="22"/>
      <c r="ABA59" s="22"/>
      <c r="ABB59" s="22"/>
      <c r="ABC59" s="22"/>
      <c r="ABD59" s="22"/>
      <c r="ABE59" s="22"/>
      <c r="ABF59" s="22"/>
      <c r="ABG59" s="22"/>
      <c r="ABH59" s="22"/>
      <c r="ABI59" s="22"/>
      <c r="ABJ59" s="22"/>
      <c r="ABK59" s="22"/>
      <c r="ABL59" s="22"/>
      <c r="ABM59" s="22"/>
      <c r="ABN59" s="22"/>
      <c r="ABO59" s="22"/>
      <c r="ABP59" s="22"/>
      <c r="ABQ59" s="22"/>
      <c r="ABR59" s="22"/>
      <c r="ABS59" s="22"/>
      <c r="ABT59" s="22"/>
      <c r="ABU59" s="22"/>
      <c r="ABV59" s="22"/>
      <c r="ABW59" s="22"/>
      <c r="ABX59" s="22"/>
      <c r="ABY59" s="22"/>
      <c r="ABZ59" s="22"/>
      <c r="ACA59" s="22"/>
      <c r="ACB59" s="22"/>
      <c r="ACC59" s="22"/>
      <c r="ACD59" s="22"/>
      <c r="ACE59" s="22"/>
      <c r="ACF59" s="22"/>
      <c r="ACG59" s="22"/>
      <c r="ACH59" s="22"/>
      <c r="ACI59" s="22"/>
      <c r="ACJ59" s="22"/>
      <c r="ACK59" s="22"/>
      <c r="ACL59" s="22"/>
      <c r="ACM59" s="22"/>
      <c r="ACN59" s="22"/>
      <c r="ACO59" s="22"/>
      <c r="ACP59" s="22"/>
      <c r="ACQ59" s="22"/>
      <c r="ACR59" s="22"/>
      <c r="ACS59" s="22"/>
      <c r="ACT59" s="22"/>
      <c r="ACU59" s="22"/>
      <c r="ACV59" s="22"/>
      <c r="ACW59" s="22"/>
      <c r="ACX59" s="22"/>
      <c r="ACY59" s="22"/>
      <c r="ACZ59" s="22"/>
      <c r="ADA59" s="22"/>
      <c r="ADB59" s="22"/>
      <c r="ADC59" s="22"/>
      <c r="ADD59" s="22"/>
      <c r="ADE59" s="22"/>
      <c r="ADF59" s="22"/>
      <c r="ADG59" s="22"/>
      <c r="ADH59" s="22"/>
      <c r="ADI59" s="22"/>
      <c r="ADJ59" s="22"/>
      <c r="ADK59" s="22"/>
      <c r="ADL59" s="22"/>
      <c r="ADM59" s="22"/>
      <c r="ADN59" s="22"/>
      <c r="ADO59" s="22"/>
      <c r="ADP59" s="22"/>
      <c r="ADQ59" s="22"/>
      <c r="ADR59" s="22"/>
      <c r="ADS59" s="22"/>
      <c r="ADT59" s="22"/>
      <c r="ADU59" s="22"/>
      <c r="ADV59" s="22"/>
      <c r="ADW59" s="22"/>
      <c r="ADX59" s="22"/>
      <c r="ADY59" s="22"/>
      <c r="ADZ59" s="22"/>
      <c r="AEA59" s="22"/>
      <c r="AEB59" s="22"/>
      <c r="AEC59" s="22"/>
      <c r="AED59" s="22"/>
      <c r="AEE59" s="22"/>
      <c r="AEF59" s="22"/>
      <c r="AEG59" s="22"/>
      <c r="AEH59" s="22"/>
      <c r="AEI59" s="22"/>
      <c r="AEJ59" s="22"/>
      <c r="AEK59" s="22"/>
      <c r="AEL59" s="22"/>
      <c r="AEM59" s="22"/>
      <c r="AEN59" s="22"/>
      <c r="AEO59" s="22"/>
      <c r="AEP59" s="22"/>
      <c r="AEQ59" s="22"/>
      <c r="AER59" s="22"/>
      <c r="AES59" s="22"/>
      <c r="AET59" s="22"/>
      <c r="AEU59" s="22"/>
      <c r="AEV59" s="22"/>
      <c r="AEW59" s="22"/>
      <c r="AEX59" s="22"/>
      <c r="AEY59" s="22"/>
      <c r="AEZ59" s="22"/>
      <c r="AFA59" s="22"/>
      <c r="AFB59" s="22"/>
      <c r="AFC59" s="22"/>
      <c r="AFD59" s="22"/>
      <c r="AFE59" s="22"/>
      <c r="AFF59" s="22"/>
      <c r="AFG59" s="22"/>
      <c r="AFH59" s="22"/>
      <c r="AFI59" s="22"/>
      <c r="AFJ59" s="22"/>
      <c r="AFK59" s="22"/>
      <c r="AFL59" s="22"/>
      <c r="AFM59" s="22"/>
      <c r="AFN59" s="22"/>
      <c r="AFO59" s="22"/>
      <c r="AFP59" s="22"/>
      <c r="AFQ59" s="22"/>
      <c r="AFR59" s="22"/>
      <c r="AFS59" s="22"/>
      <c r="AFT59" s="22"/>
      <c r="AFU59" s="22"/>
      <c r="AFV59" s="22"/>
      <c r="AFW59" s="22"/>
      <c r="AFX59" s="22"/>
      <c r="AFY59" s="22"/>
      <c r="AFZ59" s="22"/>
      <c r="AGA59" s="22"/>
      <c r="AGB59" s="22"/>
      <c r="AGC59" s="22"/>
      <c r="AGD59" s="22"/>
      <c r="AGE59" s="22"/>
      <c r="AGF59" s="22"/>
      <c r="AGG59" s="22"/>
      <c r="AGH59" s="22"/>
      <c r="AGI59" s="22"/>
      <c r="AGJ59" s="22"/>
      <c r="AGK59" s="22"/>
      <c r="AGL59" s="22"/>
      <c r="AGM59" s="22"/>
      <c r="AGN59" s="22"/>
      <c r="AGO59" s="22"/>
      <c r="AGP59" s="22"/>
      <c r="AGQ59" s="22"/>
      <c r="AGR59" s="22"/>
      <c r="AGS59" s="22"/>
      <c r="AGT59" s="22"/>
      <c r="AGU59" s="22"/>
      <c r="AGV59" s="22"/>
      <c r="AGW59" s="22"/>
      <c r="AGX59" s="22"/>
      <c r="AGY59" s="22"/>
      <c r="AGZ59" s="22"/>
      <c r="AHA59" s="22"/>
      <c r="AHB59" s="22"/>
      <c r="AHC59" s="22"/>
      <c r="AHD59" s="22"/>
      <c r="AHE59" s="22"/>
      <c r="AHF59" s="22"/>
      <c r="AHG59" s="22"/>
      <c r="AHH59" s="22"/>
      <c r="AHI59" s="22"/>
      <c r="AHJ59" s="22"/>
      <c r="AHK59" s="22"/>
      <c r="AHL59" s="22"/>
      <c r="AHM59" s="22"/>
      <c r="AHN59" s="22"/>
      <c r="AHO59" s="22"/>
      <c r="AHP59" s="22"/>
      <c r="AHQ59" s="22"/>
      <c r="AHR59" s="22"/>
      <c r="AHS59" s="22"/>
      <c r="AHT59" s="22"/>
      <c r="AHU59" s="22"/>
      <c r="AHV59" s="22"/>
      <c r="AHW59" s="22"/>
      <c r="AHX59" s="22"/>
      <c r="AHY59" s="22"/>
      <c r="AHZ59" s="22"/>
      <c r="AIA59" s="22"/>
      <c r="AIB59" s="22"/>
      <c r="AIC59" s="22"/>
      <c r="AID59" s="22"/>
      <c r="AIE59" s="22"/>
      <c r="AIF59" s="22"/>
      <c r="AIG59" s="22"/>
      <c r="AIH59" s="22"/>
      <c r="AII59" s="22"/>
      <c r="AIJ59" s="22"/>
      <c r="AIK59" s="22"/>
      <c r="AIL59" s="22"/>
      <c r="AIM59" s="22"/>
      <c r="AIN59" s="22"/>
      <c r="AIO59" s="22"/>
      <c r="AIP59" s="22"/>
      <c r="AIQ59" s="22"/>
      <c r="AIR59" s="22"/>
      <c r="AIS59" s="22"/>
      <c r="AIT59" s="22"/>
      <c r="AIU59" s="22"/>
      <c r="AIV59" s="22"/>
      <c r="AIW59" s="22"/>
      <c r="AIX59" s="22"/>
      <c r="AIY59" s="22"/>
      <c r="AIZ59" s="22"/>
      <c r="AJA59" s="22"/>
      <c r="AJB59" s="22"/>
      <c r="AJC59" s="22"/>
      <c r="AJD59" s="22"/>
      <c r="AJE59" s="22"/>
      <c r="AJF59" s="22"/>
      <c r="AJG59" s="22"/>
      <c r="AJH59" s="22"/>
      <c r="AJI59" s="22"/>
      <c r="AJJ59" s="22"/>
      <c r="AJK59" s="22"/>
      <c r="AJL59" s="22"/>
      <c r="AJM59" s="22"/>
      <c r="AJN59" s="22"/>
      <c r="AJO59" s="22"/>
      <c r="AJP59" s="22"/>
      <c r="AJQ59" s="22"/>
      <c r="AJR59" s="22"/>
      <c r="AJS59" s="22"/>
      <c r="AJT59" s="22"/>
      <c r="AJU59" s="22"/>
      <c r="AJV59" s="22"/>
      <c r="AJW59" s="22"/>
      <c r="AJX59" s="22"/>
      <c r="AJY59" s="22"/>
      <c r="AJZ59" s="22"/>
      <c r="AKA59" s="22"/>
      <c r="AKB59" s="22"/>
      <c r="AKC59" s="22"/>
      <c r="AKD59" s="22"/>
      <c r="AKE59" s="22"/>
      <c r="AKF59" s="22"/>
      <c r="AKG59" s="22"/>
      <c r="AKH59" s="22"/>
      <c r="AKI59" s="22"/>
      <c r="AKJ59" s="22"/>
      <c r="AKK59" s="22"/>
      <c r="AKL59" s="22"/>
      <c r="AKM59" s="22"/>
      <c r="AKN59" s="22"/>
      <c r="AKO59" s="22"/>
      <c r="AKP59" s="22"/>
      <c r="AKQ59" s="22"/>
      <c r="AKR59" s="22"/>
      <c r="AKS59" s="22"/>
      <c r="AKT59" s="22"/>
      <c r="AKU59" s="22"/>
      <c r="AKV59" s="22"/>
      <c r="AKW59" s="22"/>
      <c r="AKX59" s="22"/>
      <c r="AKY59" s="22"/>
      <c r="AKZ59" s="22"/>
      <c r="ALA59" s="22"/>
      <c r="ALB59" s="22"/>
      <c r="ALC59" s="22"/>
      <c r="ALD59" s="22"/>
      <c r="ALE59" s="22"/>
      <c r="ALF59" s="22"/>
      <c r="ALG59" s="22"/>
      <c r="ALH59" s="22"/>
      <c r="ALI59" s="22"/>
      <c r="ALJ59" s="22"/>
      <c r="ALK59" s="22"/>
      <c r="ALL59" s="22"/>
      <c r="ALM59" s="22"/>
    </row>
    <row r="60" spans="1:1001" x14ac:dyDescent="0.25">
      <c r="A60" s="18">
        <f t="shared" si="217"/>
        <v>15</v>
      </c>
      <c r="B60" s="22">
        <f t="shared" ca="1" si="220"/>
        <v>-7789.837083003822</v>
      </c>
      <c r="C60" s="22">
        <f t="shared" ca="1" si="225"/>
        <v>-7789.837083003822</v>
      </c>
      <c r="D60" s="22">
        <f t="shared" ca="1" si="225"/>
        <v>-7789.837083003822</v>
      </c>
      <c r="E60" s="22">
        <f t="shared" ca="1" si="225"/>
        <v>-7789.837083003822</v>
      </c>
      <c r="F60" s="22">
        <f t="shared" ca="1" si="225"/>
        <v>-7789.837083003822</v>
      </c>
      <c r="G60" s="22">
        <f t="shared" ca="1" si="225"/>
        <v>-7789.837083003822</v>
      </c>
      <c r="H60" s="22">
        <f t="shared" ca="1" si="225"/>
        <v>-7789.837083003822</v>
      </c>
      <c r="I60" s="22">
        <f t="shared" ca="1" si="225"/>
        <v>-7789.837083003822</v>
      </c>
      <c r="J60" s="22">
        <f t="shared" ca="1" si="225"/>
        <v>-7789.837083003822</v>
      </c>
      <c r="K60" s="22">
        <f t="shared" ca="1" si="225"/>
        <v>-7789.837083003822</v>
      </c>
      <c r="L60" s="22">
        <f t="shared" ca="1" si="225"/>
        <v>-7789.837083003822</v>
      </c>
      <c r="M60" s="22">
        <f t="shared" ca="1" si="225"/>
        <v>-7789.837083003822</v>
      </c>
      <c r="N60" s="22">
        <f t="shared" ca="1" si="225"/>
        <v>-7789.837083003822</v>
      </c>
      <c r="O60" s="22">
        <f t="shared" ca="1" si="225"/>
        <v>-7789.837083003822</v>
      </c>
      <c r="P60" s="22">
        <f t="shared" ca="1" si="225"/>
        <v>-7789.837083003822</v>
      </c>
      <c r="Q60" s="22">
        <f t="shared" ca="1" si="225"/>
        <v>-7789.837083003822</v>
      </c>
      <c r="R60" s="22">
        <f t="shared" ca="1" si="225"/>
        <v>-7789.837083003822</v>
      </c>
      <c r="S60" s="22">
        <f t="shared" ca="1" si="225"/>
        <v>-7789.837083003822</v>
      </c>
      <c r="T60" s="22">
        <f t="shared" ca="1" si="225"/>
        <v>-7789.837083003822</v>
      </c>
      <c r="U60" s="22">
        <f t="shared" ca="1" si="225"/>
        <v>-7789.837083003822</v>
      </c>
      <c r="V60" s="22">
        <f t="shared" ca="1" si="225"/>
        <v>-7789.837083003822</v>
      </c>
      <c r="W60" s="22">
        <f t="shared" ca="1" si="225"/>
        <v>-7789.837083003822</v>
      </c>
      <c r="X60" s="22">
        <f t="shared" ca="1" si="225"/>
        <v>-7789.837083003822</v>
      </c>
      <c r="Y60" s="22">
        <f t="shared" ca="1" si="225"/>
        <v>-7789.837083003822</v>
      </c>
      <c r="Z60" s="22">
        <f t="shared" ca="1" si="225"/>
        <v>-7789.837083003822</v>
      </c>
      <c r="AA60" s="22">
        <f t="shared" ca="1" si="225"/>
        <v>-7789.837083003822</v>
      </c>
      <c r="AB60" s="22">
        <f t="shared" ca="1" si="225"/>
        <v>-7789.837083003822</v>
      </c>
      <c r="AC60" s="22">
        <f t="shared" ca="1" si="225"/>
        <v>-7789.837083003822</v>
      </c>
      <c r="AD60" s="22">
        <f t="shared" ca="1" si="225"/>
        <v>-7789.837083003822</v>
      </c>
      <c r="AE60" s="22">
        <f t="shared" ca="1" si="225"/>
        <v>-7789.837083003822</v>
      </c>
      <c r="AF60" s="22">
        <f t="shared" ca="1" si="225"/>
        <v>-7789.837083003822</v>
      </c>
      <c r="AG60" s="22">
        <f t="shared" ca="1" si="225"/>
        <v>-7789.837083003822</v>
      </c>
      <c r="AH60" s="22">
        <f t="shared" ca="1" si="225"/>
        <v>-7789.837083003822</v>
      </c>
      <c r="AI60" s="22">
        <f t="shared" ca="1" si="225"/>
        <v>-7789.837083003822</v>
      </c>
      <c r="AJ60" s="22">
        <f t="shared" ca="1" si="225"/>
        <v>-7789.837083003822</v>
      </c>
      <c r="AK60" s="22">
        <f t="shared" ca="1" si="225"/>
        <v>-7789.837083003822</v>
      </c>
      <c r="AL60" s="22">
        <f t="shared" ca="1" si="225"/>
        <v>-7789.837083003822</v>
      </c>
      <c r="AM60" s="22">
        <f t="shared" ca="1" si="225"/>
        <v>-7789.837083003822</v>
      </c>
      <c r="AN60" s="22">
        <f t="shared" ca="1" si="225"/>
        <v>-7789.837083003822</v>
      </c>
      <c r="AO60" s="22">
        <f t="shared" ca="1" si="225"/>
        <v>-7789.837083003822</v>
      </c>
      <c r="AP60" s="22">
        <f t="shared" ca="1" si="225"/>
        <v>-7789.837083003822</v>
      </c>
      <c r="AQ60" s="22">
        <f t="shared" ca="1" si="225"/>
        <v>-7789.837083003822</v>
      </c>
      <c r="AR60" s="22">
        <f t="shared" ca="1" si="225"/>
        <v>-7789.837083003822</v>
      </c>
      <c r="AS60" s="22">
        <f t="shared" ca="1" si="225"/>
        <v>-7789.837083003822</v>
      </c>
      <c r="AT60" s="22">
        <f t="shared" ca="1" si="225"/>
        <v>-7789.837083003822</v>
      </c>
      <c r="AU60" s="22">
        <f t="shared" ca="1" si="225"/>
        <v>-7789.837083003822</v>
      </c>
      <c r="AV60" s="22">
        <f t="shared" ca="1" si="225"/>
        <v>-7789.837083003822</v>
      </c>
      <c r="AW60" s="22">
        <f t="shared" ca="1" si="225"/>
        <v>-7789.837083003822</v>
      </c>
      <c r="AX60" s="22">
        <f t="shared" ca="1" si="225"/>
        <v>-7789.837083003822</v>
      </c>
      <c r="AY60" s="22">
        <f t="shared" ca="1" si="225"/>
        <v>-7789.837083003822</v>
      </c>
      <c r="AZ60" s="22">
        <f t="shared" ca="1" si="225"/>
        <v>-7789.837083003822</v>
      </c>
      <c r="BA60" s="22">
        <f t="shared" ca="1" si="225"/>
        <v>-7789.837083003822</v>
      </c>
      <c r="BB60" s="22">
        <f t="shared" ca="1" si="225"/>
        <v>-7789.837083003822</v>
      </c>
      <c r="BC60" s="22">
        <f t="shared" ca="1" si="225"/>
        <v>-7789.837083003822</v>
      </c>
      <c r="BD60" s="22">
        <f t="shared" ca="1" si="225"/>
        <v>-7789.837083003822</v>
      </c>
      <c r="BE60" s="22">
        <f t="shared" ca="1" si="225"/>
        <v>-7789.837083003822</v>
      </c>
      <c r="BF60" s="22">
        <f t="shared" ca="1" si="225"/>
        <v>-7789.837083003822</v>
      </c>
      <c r="BG60" s="22">
        <f t="shared" ca="1" si="225"/>
        <v>-7789.837083003822</v>
      </c>
      <c r="BH60" s="22">
        <f t="shared" ca="1" si="225"/>
        <v>-7789.837083003822</v>
      </c>
      <c r="BI60" s="22">
        <f t="shared" ca="1" si="225"/>
        <v>-7789.837083003822</v>
      </c>
      <c r="BJ60" s="22">
        <f t="shared" ca="1" si="225"/>
        <v>-7789.837083003822</v>
      </c>
      <c r="BK60" s="22">
        <f t="shared" ca="1" si="225"/>
        <v>-7789.837083003822</v>
      </c>
      <c r="BL60" s="22">
        <f t="shared" ca="1" si="225"/>
        <v>-7789.837083003822</v>
      </c>
      <c r="BM60" s="22">
        <f t="shared" ca="1" si="225"/>
        <v>-7789.837083003822</v>
      </c>
      <c r="BN60" s="22">
        <f t="shared" ref="BN60:CW63" ca="1" si="226">IF(-$F$1*(1+$H$1)^$A18&gt;BN18,BN18,-$F$1*(1+$H$1)^$A18)</f>
        <v>-7789.837083003822</v>
      </c>
      <c r="BO60" s="22">
        <f t="shared" ca="1" si="226"/>
        <v>-7789.837083003822</v>
      </c>
      <c r="BP60" s="22">
        <f t="shared" ca="1" si="226"/>
        <v>-7789.837083003822</v>
      </c>
      <c r="BQ60" s="22">
        <f t="shared" ca="1" si="226"/>
        <v>-7789.837083003822</v>
      </c>
      <c r="BR60" s="22">
        <f t="shared" ca="1" si="226"/>
        <v>-7789.837083003822</v>
      </c>
      <c r="BS60" s="22">
        <f t="shared" ca="1" si="226"/>
        <v>-7789.837083003822</v>
      </c>
      <c r="BT60" s="22">
        <f t="shared" ca="1" si="226"/>
        <v>-7789.837083003822</v>
      </c>
      <c r="BU60" s="22">
        <f t="shared" ca="1" si="226"/>
        <v>-7789.837083003822</v>
      </c>
      <c r="BV60" s="22">
        <f t="shared" ca="1" si="226"/>
        <v>-7789.837083003822</v>
      </c>
      <c r="BW60" s="22">
        <f t="shared" ca="1" si="226"/>
        <v>-7789.837083003822</v>
      </c>
      <c r="BX60" s="22">
        <f t="shared" ca="1" si="226"/>
        <v>-7789.837083003822</v>
      </c>
      <c r="BY60" s="22">
        <f t="shared" ca="1" si="226"/>
        <v>-7789.837083003822</v>
      </c>
      <c r="BZ60" s="22">
        <f t="shared" ca="1" si="226"/>
        <v>-7789.837083003822</v>
      </c>
      <c r="CA60" s="22">
        <f t="shared" ca="1" si="226"/>
        <v>-7789.837083003822</v>
      </c>
      <c r="CB60" s="22">
        <f t="shared" ca="1" si="226"/>
        <v>-7789.837083003822</v>
      </c>
      <c r="CC60" s="22">
        <f t="shared" ca="1" si="226"/>
        <v>-7789.837083003822</v>
      </c>
      <c r="CD60" s="22">
        <f t="shared" ca="1" si="226"/>
        <v>-7789.837083003822</v>
      </c>
      <c r="CE60" s="22">
        <f t="shared" ca="1" si="226"/>
        <v>-7789.837083003822</v>
      </c>
      <c r="CF60" s="22">
        <f t="shared" ca="1" si="226"/>
        <v>-7789.837083003822</v>
      </c>
      <c r="CG60" s="22">
        <f t="shared" ca="1" si="226"/>
        <v>-7789.837083003822</v>
      </c>
      <c r="CH60" s="22">
        <f t="shared" ca="1" si="226"/>
        <v>-7789.837083003822</v>
      </c>
      <c r="CI60" s="22">
        <f t="shared" ca="1" si="226"/>
        <v>-7789.837083003822</v>
      </c>
      <c r="CJ60" s="22">
        <f t="shared" ca="1" si="226"/>
        <v>-7789.837083003822</v>
      </c>
      <c r="CK60" s="22">
        <f t="shared" ca="1" si="226"/>
        <v>-7789.837083003822</v>
      </c>
      <c r="CL60" s="22">
        <f t="shared" ca="1" si="226"/>
        <v>-7789.837083003822</v>
      </c>
      <c r="CM60" s="22">
        <f t="shared" ca="1" si="226"/>
        <v>-7789.837083003822</v>
      </c>
      <c r="CN60" s="22">
        <f t="shared" ca="1" si="226"/>
        <v>-7789.837083003822</v>
      </c>
      <c r="CO60" s="22">
        <f t="shared" ca="1" si="226"/>
        <v>-7789.837083003822</v>
      </c>
      <c r="CP60" s="22">
        <f t="shared" ca="1" si="226"/>
        <v>-7789.837083003822</v>
      </c>
      <c r="CQ60" s="22">
        <f t="shared" ca="1" si="226"/>
        <v>-7789.837083003822</v>
      </c>
      <c r="CR60" s="22">
        <f t="shared" ca="1" si="226"/>
        <v>-7789.837083003822</v>
      </c>
      <c r="CS60" s="22">
        <f t="shared" ca="1" si="226"/>
        <v>-7789.837083003822</v>
      </c>
      <c r="CT60" s="22">
        <f t="shared" ca="1" si="226"/>
        <v>-7789.837083003822</v>
      </c>
      <c r="CU60" s="22">
        <f t="shared" ca="1" si="226"/>
        <v>-7789.837083003822</v>
      </c>
      <c r="CV60" s="22">
        <f t="shared" ca="1" si="226"/>
        <v>-7789.837083003822</v>
      </c>
      <c r="CW60" s="22">
        <f t="shared" ca="1" si="226"/>
        <v>-7789.837083003822</v>
      </c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2"/>
      <c r="KX60" s="2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2"/>
      <c r="LJ60" s="2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22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22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22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2"/>
      <c r="NS60" s="2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22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22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22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2"/>
      <c r="QC60" s="2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22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22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22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22"/>
      <c r="SL60" s="22"/>
      <c r="SM60" s="22"/>
      <c r="SN60" s="22"/>
      <c r="SO60" s="22"/>
      <c r="SP60" s="22"/>
      <c r="SQ60" s="22"/>
      <c r="SR60" s="22"/>
      <c r="SS60" s="22"/>
      <c r="ST60" s="22"/>
      <c r="SU60" s="22"/>
      <c r="SV60" s="22"/>
      <c r="SW60" s="22"/>
      <c r="SX60" s="22"/>
      <c r="SY60" s="22"/>
      <c r="SZ60" s="22"/>
      <c r="TA60" s="22"/>
      <c r="TB60" s="22"/>
      <c r="TC60" s="22"/>
      <c r="TD60" s="22"/>
      <c r="TE60" s="22"/>
      <c r="TF60" s="22"/>
      <c r="TG60" s="22"/>
      <c r="TH60" s="22"/>
      <c r="TI60" s="22"/>
      <c r="TJ60" s="22"/>
      <c r="TK60" s="22"/>
      <c r="TL60" s="22"/>
      <c r="TM60" s="22"/>
      <c r="TN60" s="22"/>
      <c r="TO60" s="22"/>
      <c r="TP60" s="22"/>
      <c r="TQ60" s="22"/>
      <c r="TR60" s="22"/>
      <c r="TS60" s="22"/>
      <c r="TT60" s="22"/>
      <c r="TU60" s="22"/>
      <c r="TV60" s="22"/>
      <c r="TW60" s="22"/>
      <c r="TX60" s="22"/>
      <c r="TY60" s="22"/>
      <c r="TZ60" s="22"/>
      <c r="UA60" s="22"/>
      <c r="UB60" s="22"/>
      <c r="UC60" s="22"/>
      <c r="UD60" s="22"/>
      <c r="UE60" s="22"/>
      <c r="UF60" s="22"/>
      <c r="UG60" s="22"/>
      <c r="UH60" s="22"/>
      <c r="UI60" s="22"/>
      <c r="UJ60" s="22"/>
      <c r="UK60" s="22"/>
      <c r="UL60" s="22"/>
      <c r="UM60" s="22"/>
      <c r="UN60" s="22"/>
      <c r="UO60" s="22"/>
      <c r="UP60" s="22"/>
      <c r="UQ60" s="22"/>
      <c r="UR60" s="22"/>
      <c r="US60" s="22"/>
      <c r="UT60" s="22"/>
      <c r="UU60" s="22"/>
      <c r="UV60" s="22"/>
      <c r="UW60" s="22"/>
      <c r="UX60" s="22"/>
      <c r="UY60" s="22"/>
      <c r="UZ60" s="22"/>
      <c r="VA60" s="22"/>
      <c r="VB60" s="22"/>
      <c r="VC60" s="22"/>
      <c r="VD60" s="22"/>
      <c r="VE60" s="22"/>
      <c r="VF60" s="22"/>
      <c r="VG60" s="22"/>
      <c r="VH60" s="22"/>
      <c r="VI60" s="22"/>
      <c r="VJ60" s="22"/>
      <c r="VK60" s="22"/>
      <c r="VL60" s="22"/>
      <c r="VM60" s="22"/>
      <c r="VN60" s="22"/>
      <c r="VO60" s="22"/>
      <c r="VP60" s="22"/>
      <c r="VQ60" s="22"/>
      <c r="VR60" s="22"/>
      <c r="VS60" s="22"/>
      <c r="VT60" s="22"/>
      <c r="VU60" s="22"/>
      <c r="VV60" s="22"/>
      <c r="VW60" s="22"/>
      <c r="VX60" s="22"/>
      <c r="VY60" s="22"/>
      <c r="VZ60" s="22"/>
      <c r="WA60" s="22"/>
      <c r="WB60" s="22"/>
      <c r="WC60" s="22"/>
      <c r="WD60" s="22"/>
      <c r="WE60" s="22"/>
      <c r="WF60" s="22"/>
      <c r="WG60" s="22"/>
      <c r="WH60" s="22"/>
      <c r="WI60" s="22"/>
      <c r="WJ60" s="22"/>
      <c r="WK60" s="22"/>
      <c r="WL60" s="22"/>
      <c r="WM60" s="22"/>
      <c r="WN60" s="22"/>
      <c r="WO60" s="22"/>
      <c r="WP60" s="22"/>
      <c r="WQ60" s="22"/>
      <c r="WR60" s="22"/>
      <c r="WS60" s="22"/>
      <c r="WT60" s="22"/>
      <c r="WU60" s="22"/>
      <c r="WV60" s="22"/>
      <c r="WW60" s="22"/>
      <c r="WX60" s="22"/>
      <c r="WY60" s="22"/>
      <c r="WZ60" s="22"/>
      <c r="XA60" s="22"/>
      <c r="XB60" s="22"/>
      <c r="XC60" s="22"/>
      <c r="XD60" s="22"/>
      <c r="XE60" s="22"/>
      <c r="XF60" s="22"/>
      <c r="XG60" s="22"/>
      <c r="XH60" s="22"/>
      <c r="XI60" s="22"/>
      <c r="XJ60" s="22"/>
      <c r="XK60" s="22"/>
      <c r="XL60" s="22"/>
      <c r="XM60" s="22"/>
      <c r="XN60" s="22"/>
      <c r="XO60" s="22"/>
      <c r="XP60" s="22"/>
      <c r="XQ60" s="22"/>
      <c r="XR60" s="22"/>
      <c r="XS60" s="22"/>
      <c r="XT60" s="22"/>
      <c r="XU60" s="22"/>
      <c r="XV60" s="22"/>
      <c r="XW60" s="22"/>
      <c r="XX60" s="22"/>
      <c r="XY60" s="22"/>
      <c r="XZ60" s="22"/>
      <c r="YA60" s="22"/>
      <c r="YB60" s="22"/>
      <c r="YC60" s="22"/>
      <c r="YD60" s="22"/>
      <c r="YE60" s="22"/>
      <c r="YF60" s="22"/>
      <c r="YG60" s="22"/>
      <c r="YH60" s="22"/>
      <c r="YI60" s="22"/>
      <c r="YJ60" s="22"/>
      <c r="YK60" s="22"/>
      <c r="YL60" s="22"/>
      <c r="YM60" s="22"/>
      <c r="YN60" s="22"/>
      <c r="YO60" s="22"/>
      <c r="YP60" s="22"/>
      <c r="YQ60" s="22"/>
      <c r="YR60" s="22"/>
      <c r="YS60" s="22"/>
      <c r="YT60" s="22"/>
      <c r="YU60" s="22"/>
      <c r="YV60" s="22"/>
      <c r="YW60" s="22"/>
      <c r="YX60" s="22"/>
      <c r="YY60" s="22"/>
      <c r="YZ60" s="22"/>
      <c r="ZA60" s="22"/>
      <c r="ZB60" s="22"/>
      <c r="ZC60" s="22"/>
      <c r="ZD60" s="22"/>
      <c r="ZE60" s="22"/>
      <c r="ZF60" s="22"/>
      <c r="ZG60" s="22"/>
      <c r="ZH60" s="22"/>
      <c r="ZI60" s="22"/>
      <c r="ZJ60" s="22"/>
      <c r="ZK60" s="22"/>
      <c r="ZL60" s="22"/>
      <c r="ZM60" s="22"/>
      <c r="ZN60" s="22"/>
      <c r="ZO60" s="22"/>
      <c r="ZP60" s="22"/>
      <c r="ZQ60" s="22"/>
      <c r="ZR60" s="22"/>
      <c r="ZS60" s="22"/>
      <c r="ZT60" s="22"/>
      <c r="ZU60" s="22"/>
      <c r="ZV60" s="22"/>
      <c r="ZW60" s="22"/>
      <c r="ZX60" s="22"/>
      <c r="ZY60" s="22"/>
      <c r="ZZ60" s="22"/>
      <c r="AAA60" s="22"/>
      <c r="AAB60" s="22"/>
      <c r="AAC60" s="22"/>
      <c r="AAD60" s="22"/>
      <c r="AAE60" s="22"/>
      <c r="AAF60" s="22"/>
      <c r="AAG60" s="22"/>
      <c r="AAH60" s="22"/>
      <c r="AAI60" s="22"/>
      <c r="AAJ60" s="22"/>
      <c r="AAK60" s="22"/>
      <c r="AAL60" s="22"/>
      <c r="AAM60" s="22"/>
      <c r="AAN60" s="22"/>
      <c r="AAO60" s="22"/>
      <c r="AAP60" s="22"/>
      <c r="AAQ60" s="22"/>
      <c r="AAR60" s="22"/>
      <c r="AAS60" s="22"/>
      <c r="AAT60" s="22"/>
      <c r="AAU60" s="22"/>
      <c r="AAV60" s="22"/>
      <c r="AAW60" s="22"/>
      <c r="AAX60" s="22"/>
      <c r="AAY60" s="22"/>
      <c r="AAZ60" s="22"/>
      <c r="ABA60" s="22"/>
      <c r="ABB60" s="22"/>
      <c r="ABC60" s="22"/>
      <c r="ABD60" s="22"/>
      <c r="ABE60" s="22"/>
      <c r="ABF60" s="22"/>
      <c r="ABG60" s="22"/>
      <c r="ABH60" s="22"/>
      <c r="ABI60" s="22"/>
      <c r="ABJ60" s="22"/>
      <c r="ABK60" s="22"/>
      <c r="ABL60" s="22"/>
      <c r="ABM60" s="22"/>
      <c r="ABN60" s="22"/>
      <c r="ABO60" s="22"/>
      <c r="ABP60" s="22"/>
      <c r="ABQ60" s="22"/>
      <c r="ABR60" s="22"/>
      <c r="ABS60" s="22"/>
      <c r="ABT60" s="22"/>
      <c r="ABU60" s="22"/>
      <c r="ABV60" s="22"/>
      <c r="ABW60" s="22"/>
      <c r="ABX60" s="22"/>
      <c r="ABY60" s="22"/>
      <c r="ABZ60" s="22"/>
      <c r="ACA60" s="22"/>
      <c r="ACB60" s="22"/>
      <c r="ACC60" s="22"/>
      <c r="ACD60" s="22"/>
      <c r="ACE60" s="22"/>
      <c r="ACF60" s="22"/>
      <c r="ACG60" s="22"/>
      <c r="ACH60" s="22"/>
      <c r="ACI60" s="22"/>
      <c r="ACJ60" s="22"/>
      <c r="ACK60" s="22"/>
      <c r="ACL60" s="22"/>
      <c r="ACM60" s="22"/>
      <c r="ACN60" s="22"/>
      <c r="ACO60" s="22"/>
      <c r="ACP60" s="22"/>
      <c r="ACQ60" s="22"/>
      <c r="ACR60" s="22"/>
      <c r="ACS60" s="22"/>
      <c r="ACT60" s="22"/>
      <c r="ACU60" s="22"/>
      <c r="ACV60" s="22"/>
      <c r="ACW60" s="22"/>
      <c r="ACX60" s="22"/>
      <c r="ACY60" s="22"/>
      <c r="ACZ60" s="22"/>
      <c r="ADA60" s="22"/>
      <c r="ADB60" s="22"/>
      <c r="ADC60" s="22"/>
      <c r="ADD60" s="22"/>
      <c r="ADE60" s="22"/>
      <c r="ADF60" s="22"/>
      <c r="ADG60" s="22"/>
      <c r="ADH60" s="22"/>
      <c r="ADI60" s="22"/>
      <c r="ADJ60" s="22"/>
      <c r="ADK60" s="22"/>
      <c r="ADL60" s="22"/>
      <c r="ADM60" s="22"/>
      <c r="ADN60" s="22"/>
      <c r="ADO60" s="22"/>
      <c r="ADP60" s="22"/>
      <c r="ADQ60" s="22"/>
      <c r="ADR60" s="22"/>
      <c r="ADS60" s="22"/>
      <c r="ADT60" s="22"/>
      <c r="ADU60" s="22"/>
      <c r="ADV60" s="22"/>
      <c r="ADW60" s="22"/>
      <c r="ADX60" s="22"/>
      <c r="ADY60" s="22"/>
      <c r="ADZ60" s="22"/>
      <c r="AEA60" s="22"/>
      <c r="AEB60" s="22"/>
      <c r="AEC60" s="22"/>
      <c r="AED60" s="22"/>
      <c r="AEE60" s="22"/>
      <c r="AEF60" s="22"/>
      <c r="AEG60" s="22"/>
      <c r="AEH60" s="22"/>
      <c r="AEI60" s="22"/>
      <c r="AEJ60" s="22"/>
      <c r="AEK60" s="22"/>
      <c r="AEL60" s="22"/>
      <c r="AEM60" s="22"/>
      <c r="AEN60" s="22"/>
      <c r="AEO60" s="22"/>
      <c r="AEP60" s="22"/>
      <c r="AEQ60" s="22"/>
      <c r="AER60" s="22"/>
      <c r="AES60" s="22"/>
      <c r="AET60" s="22"/>
      <c r="AEU60" s="22"/>
      <c r="AEV60" s="22"/>
      <c r="AEW60" s="22"/>
      <c r="AEX60" s="22"/>
      <c r="AEY60" s="22"/>
      <c r="AEZ60" s="22"/>
      <c r="AFA60" s="22"/>
      <c r="AFB60" s="22"/>
      <c r="AFC60" s="22"/>
      <c r="AFD60" s="22"/>
      <c r="AFE60" s="22"/>
      <c r="AFF60" s="22"/>
      <c r="AFG60" s="22"/>
      <c r="AFH60" s="22"/>
      <c r="AFI60" s="22"/>
      <c r="AFJ60" s="22"/>
      <c r="AFK60" s="22"/>
      <c r="AFL60" s="22"/>
      <c r="AFM60" s="22"/>
      <c r="AFN60" s="22"/>
      <c r="AFO60" s="22"/>
      <c r="AFP60" s="22"/>
      <c r="AFQ60" s="22"/>
      <c r="AFR60" s="22"/>
      <c r="AFS60" s="22"/>
      <c r="AFT60" s="22"/>
      <c r="AFU60" s="22"/>
      <c r="AFV60" s="22"/>
      <c r="AFW60" s="22"/>
      <c r="AFX60" s="22"/>
      <c r="AFY60" s="22"/>
      <c r="AFZ60" s="22"/>
      <c r="AGA60" s="22"/>
      <c r="AGB60" s="22"/>
      <c r="AGC60" s="22"/>
      <c r="AGD60" s="22"/>
      <c r="AGE60" s="22"/>
      <c r="AGF60" s="22"/>
      <c r="AGG60" s="22"/>
      <c r="AGH60" s="22"/>
      <c r="AGI60" s="22"/>
      <c r="AGJ60" s="22"/>
      <c r="AGK60" s="22"/>
      <c r="AGL60" s="22"/>
      <c r="AGM60" s="22"/>
      <c r="AGN60" s="22"/>
      <c r="AGO60" s="22"/>
      <c r="AGP60" s="22"/>
      <c r="AGQ60" s="22"/>
      <c r="AGR60" s="22"/>
      <c r="AGS60" s="22"/>
      <c r="AGT60" s="22"/>
      <c r="AGU60" s="22"/>
      <c r="AGV60" s="22"/>
      <c r="AGW60" s="22"/>
      <c r="AGX60" s="22"/>
      <c r="AGY60" s="22"/>
      <c r="AGZ60" s="22"/>
      <c r="AHA60" s="22"/>
      <c r="AHB60" s="22"/>
      <c r="AHC60" s="22"/>
      <c r="AHD60" s="22"/>
      <c r="AHE60" s="22"/>
      <c r="AHF60" s="22"/>
      <c r="AHG60" s="22"/>
      <c r="AHH60" s="22"/>
      <c r="AHI60" s="22"/>
      <c r="AHJ60" s="22"/>
      <c r="AHK60" s="22"/>
      <c r="AHL60" s="22"/>
      <c r="AHM60" s="22"/>
      <c r="AHN60" s="22"/>
      <c r="AHO60" s="22"/>
      <c r="AHP60" s="22"/>
      <c r="AHQ60" s="22"/>
      <c r="AHR60" s="22"/>
      <c r="AHS60" s="22"/>
      <c r="AHT60" s="22"/>
      <c r="AHU60" s="22"/>
      <c r="AHV60" s="22"/>
      <c r="AHW60" s="22"/>
      <c r="AHX60" s="22"/>
      <c r="AHY60" s="22"/>
      <c r="AHZ60" s="22"/>
      <c r="AIA60" s="22"/>
      <c r="AIB60" s="22"/>
      <c r="AIC60" s="22"/>
      <c r="AID60" s="22"/>
      <c r="AIE60" s="22"/>
      <c r="AIF60" s="22"/>
      <c r="AIG60" s="22"/>
      <c r="AIH60" s="22"/>
      <c r="AII60" s="22"/>
      <c r="AIJ60" s="22"/>
      <c r="AIK60" s="22"/>
      <c r="AIL60" s="22"/>
      <c r="AIM60" s="22"/>
      <c r="AIN60" s="22"/>
      <c r="AIO60" s="22"/>
      <c r="AIP60" s="22"/>
      <c r="AIQ60" s="22"/>
      <c r="AIR60" s="22"/>
      <c r="AIS60" s="22"/>
      <c r="AIT60" s="22"/>
      <c r="AIU60" s="22"/>
      <c r="AIV60" s="22"/>
      <c r="AIW60" s="22"/>
      <c r="AIX60" s="22"/>
      <c r="AIY60" s="22"/>
      <c r="AIZ60" s="22"/>
      <c r="AJA60" s="22"/>
      <c r="AJB60" s="22"/>
      <c r="AJC60" s="22"/>
      <c r="AJD60" s="22"/>
      <c r="AJE60" s="22"/>
      <c r="AJF60" s="22"/>
      <c r="AJG60" s="22"/>
      <c r="AJH60" s="22"/>
      <c r="AJI60" s="22"/>
      <c r="AJJ60" s="22"/>
      <c r="AJK60" s="22"/>
      <c r="AJL60" s="22"/>
      <c r="AJM60" s="22"/>
      <c r="AJN60" s="22"/>
      <c r="AJO60" s="22"/>
      <c r="AJP60" s="22"/>
      <c r="AJQ60" s="22"/>
      <c r="AJR60" s="22"/>
      <c r="AJS60" s="22"/>
      <c r="AJT60" s="22"/>
      <c r="AJU60" s="22"/>
      <c r="AJV60" s="22"/>
      <c r="AJW60" s="22"/>
      <c r="AJX60" s="22"/>
      <c r="AJY60" s="22"/>
      <c r="AJZ60" s="22"/>
      <c r="AKA60" s="22"/>
      <c r="AKB60" s="22"/>
      <c r="AKC60" s="22"/>
      <c r="AKD60" s="22"/>
      <c r="AKE60" s="22"/>
      <c r="AKF60" s="22"/>
      <c r="AKG60" s="22"/>
      <c r="AKH60" s="22"/>
      <c r="AKI60" s="22"/>
      <c r="AKJ60" s="22"/>
      <c r="AKK60" s="22"/>
      <c r="AKL60" s="22"/>
      <c r="AKM60" s="22"/>
      <c r="AKN60" s="22"/>
      <c r="AKO60" s="22"/>
      <c r="AKP60" s="22"/>
      <c r="AKQ60" s="22"/>
      <c r="AKR60" s="22"/>
      <c r="AKS60" s="22"/>
      <c r="AKT60" s="22"/>
      <c r="AKU60" s="22"/>
      <c r="AKV60" s="22"/>
      <c r="AKW60" s="22"/>
      <c r="AKX60" s="22"/>
      <c r="AKY60" s="22"/>
      <c r="AKZ60" s="22"/>
      <c r="ALA60" s="22"/>
      <c r="ALB60" s="22"/>
      <c r="ALC60" s="22"/>
      <c r="ALD60" s="22"/>
      <c r="ALE60" s="22"/>
      <c r="ALF60" s="22"/>
      <c r="ALG60" s="22"/>
      <c r="ALH60" s="22"/>
      <c r="ALI60" s="22"/>
      <c r="ALJ60" s="22"/>
      <c r="ALK60" s="22"/>
      <c r="ALL60" s="22"/>
      <c r="ALM60" s="22"/>
    </row>
    <row r="61" spans="1:1001" x14ac:dyDescent="0.25">
      <c r="A61" s="18">
        <f t="shared" si="217"/>
        <v>16</v>
      </c>
      <c r="B61" s="22">
        <f t="shared" ca="1" si="220"/>
        <v>-8023.5321954939354</v>
      </c>
      <c r="C61" s="22">
        <f t="shared" ref="C61:BN64" ca="1" si="227">IF(-$F$1*(1+$H$1)^$A19&gt;C19,C19,-$F$1*(1+$H$1)^$A19)</f>
        <v>-8023.5321954939354</v>
      </c>
      <c r="D61" s="22">
        <f t="shared" ca="1" si="227"/>
        <v>-8023.5321954939354</v>
      </c>
      <c r="E61" s="22">
        <f t="shared" ca="1" si="227"/>
        <v>-8023.5321954939354</v>
      </c>
      <c r="F61" s="22">
        <f t="shared" ca="1" si="227"/>
        <v>-8023.5321954939354</v>
      </c>
      <c r="G61" s="22">
        <f t="shared" ca="1" si="227"/>
        <v>-8023.5321954939354</v>
      </c>
      <c r="H61" s="22">
        <f t="shared" ca="1" si="227"/>
        <v>-8023.5321954939354</v>
      </c>
      <c r="I61" s="22">
        <f t="shared" ca="1" si="227"/>
        <v>-8023.5321954939354</v>
      </c>
      <c r="J61" s="22">
        <f t="shared" ca="1" si="227"/>
        <v>-8023.5321954939354</v>
      </c>
      <c r="K61" s="22">
        <f t="shared" ca="1" si="227"/>
        <v>-8023.5321954939354</v>
      </c>
      <c r="L61" s="22">
        <f t="shared" ca="1" si="227"/>
        <v>-8023.5321954939354</v>
      </c>
      <c r="M61" s="22">
        <f t="shared" ca="1" si="227"/>
        <v>-8023.5321954939354</v>
      </c>
      <c r="N61" s="22">
        <f t="shared" ca="1" si="227"/>
        <v>-8023.5321954939354</v>
      </c>
      <c r="O61" s="22">
        <f t="shared" ca="1" si="227"/>
        <v>-8023.5321954939354</v>
      </c>
      <c r="P61" s="22">
        <f t="shared" ca="1" si="227"/>
        <v>-8023.5321954939354</v>
      </c>
      <c r="Q61" s="22">
        <f t="shared" ca="1" si="227"/>
        <v>-8023.5321954939354</v>
      </c>
      <c r="R61" s="22">
        <f t="shared" ca="1" si="227"/>
        <v>-8023.5321954939354</v>
      </c>
      <c r="S61" s="22">
        <f t="shared" ca="1" si="227"/>
        <v>-8023.5321954939354</v>
      </c>
      <c r="T61" s="22">
        <f t="shared" ca="1" si="227"/>
        <v>-8023.5321954939354</v>
      </c>
      <c r="U61" s="22">
        <f t="shared" ca="1" si="227"/>
        <v>-8023.5321954939354</v>
      </c>
      <c r="V61" s="22">
        <f t="shared" ca="1" si="227"/>
        <v>-8023.5321954939354</v>
      </c>
      <c r="W61" s="22">
        <f t="shared" ca="1" si="227"/>
        <v>-8023.5321954939354</v>
      </c>
      <c r="X61" s="22">
        <f t="shared" ca="1" si="227"/>
        <v>-8023.5321954939354</v>
      </c>
      <c r="Y61" s="22">
        <f t="shared" ca="1" si="227"/>
        <v>-8023.5321954939354</v>
      </c>
      <c r="Z61" s="22">
        <f t="shared" ca="1" si="227"/>
        <v>-8023.5321954939354</v>
      </c>
      <c r="AA61" s="22">
        <f t="shared" ca="1" si="227"/>
        <v>-8023.5321954939354</v>
      </c>
      <c r="AB61" s="22">
        <f t="shared" ca="1" si="227"/>
        <v>-8023.5321954939354</v>
      </c>
      <c r="AC61" s="22">
        <f t="shared" ca="1" si="227"/>
        <v>-8023.5321954939354</v>
      </c>
      <c r="AD61" s="22">
        <f t="shared" ca="1" si="227"/>
        <v>-8023.5321954939354</v>
      </c>
      <c r="AE61" s="22">
        <f t="shared" ca="1" si="227"/>
        <v>-8023.5321954939354</v>
      </c>
      <c r="AF61" s="22">
        <f t="shared" ca="1" si="227"/>
        <v>-8023.5321954939354</v>
      </c>
      <c r="AG61" s="22">
        <f t="shared" ca="1" si="227"/>
        <v>-8023.5321954939354</v>
      </c>
      <c r="AH61" s="22">
        <f t="shared" ca="1" si="227"/>
        <v>-8023.5321954939354</v>
      </c>
      <c r="AI61" s="22">
        <f t="shared" ca="1" si="227"/>
        <v>-8023.5321954939354</v>
      </c>
      <c r="AJ61" s="22">
        <f t="shared" ca="1" si="227"/>
        <v>-8023.5321954939354</v>
      </c>
      <c r="AK61" s="22">
        <f t="shared" ca="1" si="227"/>
        <v>-8023.5321954939354</v>
      </c>
      <c r="AL61" s="22">
        <f t="shared" ca="1" si="227"/>
        <v>-8023.5321954939354</v>
      </c>
      <c r="AM61" s="22">
        <f t="shared" ca="1" si="227"/>
        <v>-8023.5321954939354</v>
      </c>
      <c r="AN61" s="22">
        <f t="shared" ca="1" si="227"/>
        <v>-8023.5321954939354</v>
      </c>
      <c r="AO61" s="22">
        <f t="shared" ca="1" si="227"/>
        <v>-8023.5321954939354</v>
      </c>
      <c r="AP61" s="22">
        <f t="shared" ca="1" si="227"/>
        <v>-8023.5321954939354</v>
      </c>
      <c r="AQ61" s="22">
        <f t="shared" ca="1" si="227"/>
        <v>-8023.5321954939354</v>
      </c>
      <c r="AR61" s="22">
        <f t="shared" ca="1" si="227"/>
        <v>-8023.5321954939354</v>
      </c>
      <c r="AS61" s="22">
        <f t="shared" ca="1" si="227"/>
        <v>-8023.5321954939354</v>
      </c>
      <c r="AT61" s="22">
        <f t="shared" ca="1" si="227"/>
        <v>-8023.5321954939354</v>
      </c>
      <c r="AU61" s="22">
        <f t="shared" ca="1" si="227"/>
        <v>-8023.5321954939354</v>
      </c>
      <c r="AV61" s="22">
        <f t="shared" ca="1" si="227"/>
        <v>-8023.5321954939354</v>
      </c>
      <c r="AW61" s="22">
        <f t="shared" ca="1" si="227"/>
        <v>-8023.5321954939354</v>
      </c>
      <c r="AX61" s="22">
        <f t="shared" ca="1" si="227"/>
        <v>-8023.5321954939354</v>
      </c>
      <c r="AY61" s="22">
        <f t="shared" ca="1" si="227"/>
        <v>-8023.5321954939354</v>
      </c>
      <c r="AZ61" s="22">
        <f t="shared" ca="1" si="227"/>
        <v>-8023.5321954939354</v>
      </c>
      <c r="BA61" s="22">
        <f t="shared" ca="1" si="227"/>
        <v>-8023.5321954939354</v>
      </c>
      <c r="BB61" s="22">
        <f t="shared" ca="1" si="227"/>
        <v>-8023.5321954939354</v>
      </c>
      <c r="BC61" s="22">
        <f t="shared" ca="1" si="227"/>
        <v>-8023.5321954939354</v>
      </c>
      <c r="BD61" s="22">
        <f t="shared" ca="1" si="227"/>
        <v>-8023.5321954939354</v>
      </c>
      <c r="BE61" s="22">
        <f t="shared" ca="1" si="227"/>
        <v>-8023.5321954939354</v>
      </c>
      <c r="BF61" s="22">
        <f t="shared" ca="1" si="227"/>
        <v>-8023.5321954939354</v>
      </c>
      <c r="BG61" s="22">
        <f t="shared" ca="1" si="227"/>
        <v>-8023.5321954939354</v>
      </c>
      <c r="BH61" s="22">
        <f t="shared" ca="1" si="227"/>
        <v>-8023.5321954939354</v>
      </c>
      <c r="BI61" s="22">
        <f t="shared" ca="1" si="227"/>
        <v>-8023.5321954939354</v>
      </c>
      <c r="BJ61" s="22">
        <f t="shared" ca="1" si="227"/>
        <v>-8023.5321954939354</v>
      </c>
      <c r="BK61" s="22">
        <f t="shared" ca="1" si="227"/>
        <v>-8023.5321954939354</v>
      </c>
      <c r="BL61" s="22">
        <f t="shared" ca="1" si="227"/>
        <v>-8023.5321954939354</v>
      </c>
      <c r="BM61" s="22">
        <f t="shared" ca="1" si="227"/>
        <v>-8023.5321954939354</v>
      </c>
      <c r="BN61" s="22">
        <f t="shared" ca="1" si="227"/>
        <v>-8023.5321954939354</v>
      </c>
      <c r="BO61" s="22">
        <f t="shared" ca="1" si="226"/>
        <v>-8023.5321954939354</v>
      </c>
      <c r="BP61" s="22">
        <f t="shared" ca="1" si="226"/>
        <v>-8023.5321954939354</v>
      </c>
      <c r="BQ61" s="22">
        <f t="shared" ca="1" si="226"/>
        <v>-8023.5321954939354</v>
      </c>
      <c r="BR61" s="22">
        <f t="shared" ca="1" si="226"/>
        <v>-8023.5321954939354</v>
      </c>
      <c r="BS61" s="22">
        <f t="shared" ca="1" si="226"/>
        <v>-8023.5321954939354</v>
      </c>
      <c r="BT61" s="22">
        <f t="shared" ca="1" si="226"/>
        <v>-8023.5321954939354</v>
      </c>
      <c r="BU61" s="22">
        <f t="shared" ca="1" si="226"/>
        <v>-8023.5321954939354</v>
      </c>
      <c r="BV61" s="22">
        <f t="shared" ca="1" si="226"/>
        <v>-8023.5321954939354</v>
      </c>
      <c r="BW61" s="22">
        <f t="shared" ca="1" si="226"/>
        <v>-8023.5321954939354</v>
      </c>
      <c r="BX61" s="22">
        <f t="shared" ca="1" si="226"/>
        <v>-8023.5321954939354</v>
      </c>
      <c r="BY61" s="22">
        <f t="shared" ca="1" si="226"/>
        <v>-8023.5321954939354</v>
      </c>
      <c r="BZ61" s="22">
        <f t="shared" ca="1" si="226"/>
        <v>-8023.5321954939354</v>
      </c>
      <c r="CA61" s="22">
        <f t="shared" ca="1" si="226"/>
        <v>-8023.5321954939354</v>
      </c>
      <c r="CB61" s="22">
        <f t="shared" ca="1" si="226"/>
        <v>-8023.5321954939354</v>
      </c>
      <c r="CC61" s="22">
        <f t="shared" ca="1" si="226"/>
        <v>-8023.5321954939354</v>
      </c>
      <c r="CD61" s="22">
        <f t="shared" ca="1" si="226"/>
        <v>-8023.5321954939354</v>
      </c>
      <c r="CE61" s="22">
        <f t="shared" ca="1" si="226"/>
        <v>-8023.5321954939354</v>
      </c>
      <c r="CF61" s="22">
        <f t="shared" ca="1" si="226"/>
        <v>-8023.5321954939354</v>
      </c>
      <c r="CG61" s="22">
        <f t="shared" ca="1" si="226"/>
        <v>-8023.5321954939354</v>
      </c>
      <c r="CH61" s="22">
        <f t="shared" ca="1" si="226"/>
        <v>-8023.5321954939354</v>
      </c>
      <c r="CI61" s="22">
        <f t="shared" ca="1" si="226"/>
        <v>-8023.5321954939354</v>
      </c>
      <c r="CJ61" s="22">
        <f t="shared" ca="1" si="226"/>
        <v>-8023.5321954939354</v>
      </c>
      <c r="CK61" s="22">
        <f t="shared" ca="1" si="226"/>
        <v>-8023.5321954939354</v>
      </c>
      <c r="CL61" s="22">
        <f t="shared" ca="1" si="226"/>
        <v>-8023.5321954939354</v>
      </c>
      <c r="CM61" s="22">
        <f t="shared" ca="1" si="226"/>
        <v>-8023.5321954939354</v>
      </c>
      <c r="CN61" s="22">
        <f t="shared" ca="1" si="226"/>
        <v>-8023.5321954939354</v>
      </c>
      <c r="CO61" s="22">
        <f t="shared" ca="1" si="226"/>
        <v>-8023.5321954939354</v>
      </c>
      <c r="CP61" s="22">
        <f t="shared" ca="1" si="226"/>
        <v>-8023.5321954939354</v>
      </c>
      <c r="CQ61" s="22">
        <f t="shared" ca="1" si="226"/>
        <v>-8023.5321954939354</v>
      </c>
      <c r="CR61" s="22">
        <f t="shared" ca="1" si="226"/>
        <v>-8023.5321954939354</v>
      </c>
      <c r="CS61" s="22">
        <f t="shared" ca="1" si="226"/>
        <v>-8023.5321954939354</v>
      </c>
      <c r="CT61" s="22">
        <f t="shared" ca="1" si="226"/>
        <v>-8023.5321954939354</v>
      </c>
      <c r="CU61" s="22">
        <f t="shared" ca="1" si="226"/>
        <v>-8023.5321954939354</v>
      </c>
      <c r="CV61" s="22">
        <f t="shared" ca="1" si="226"/>
        <v>-8023.5321954939354</v>
      </c>
      <c r="CW61" s="22">
        <f t="shared" ca="1" si="226"/>
        <v>-8023.5321954939354</v>
      </c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  <c r="QI61" s="22"/>
      <c r="QJ61" s="22"/>
      <c r="QK61" s="22"/>
      <c r="QL61" s="22"/>
      <c r="QM61" s="22"/>
      <c r="QN61" s="22"/>
      <c r="QO61" s="22"/>
      <c r="QP61" s="22"/>
      <c r="QQ61" s="22"/>
      <c r="QR61" s="22"/>
      <c r="QS61" s="22"/>
      <c r="QT61" s="22"/>
      <c r="QU61" s="22"/>
      <c r="QV61" s="22"/>
      <c r="QW61" s="22"/>
      <c r="QX61" s="22"/>
      <c r="QY61" s="22"/>
      <c r="QZ61" s="22"/>
      <c r="RA61" s="22"/>
      <c r="RB61" s="22"/>
      <c r="RC61" s="22"/>
      <c r="RD61" s="22"/>
      <c r="RE61" s="22"/>
      <c r="RF61" s="22"/>
      <c r="RG61" s="22"/>
      <c r="RH61" s="22"/>
      <c r="RI61" s="22"/>
      <c r="RJ61" s="22"/>
      <c r="RK61" s="22"/>
      <c r="RL61" s="22"/>
      <c r="RM61" s="22"/>
      <c r="RN61" s="22"/>
      <c r="RO61" s="22"/>
      <c r="RP61" s="22"/>
      <c r="RQ61" s="22"/>
      <c r="RR61" s="22"/>
      <c r="RS61" s="22"/>
      <c r="RT61" s="22"/>
      <c r="RU61" s="22"/>
      <c r="RV61" s="22"/>
      <c r="RW61" s="22"/>
      <c r="RX61" s="22"/>
      <c r="RY61" s="22"/>
      <c r="RZ61" s="22"/>
      <c r="SA61" s="22"/>
      <c r="SB61" s="22"/>
      <c r="SC61" s="22"/>
      <c r="SD61" s="22"/>
      <c r="SE61" s="22"/>
      <c r="SF61" s="22"/>
      <c r="SG61" s="22"/>
      <c r="SH61" s="22"/>
      <c r="SI61" s="22"/>
      <c r="SJ61" s="22"/>
      <c r="SK61" s="22"/>
      <c r="SL61" s="22"/>
      <c r="SM61" s="22"/>
      <c r="SN61" s="22"/>
      <c r="SO61" s="22"/>
      <c r="SP61" s="22"/>
      <c r="SQ61" s="22"/>
      <c r="SR61" s="22"/>
      <c r="SS61" s="22"/>
      <c r="ST61" s="22"/>
      <c r="SU61" s="22"/>
      <c r="SV61" s="22"/>
      <c r="SW61" s="22"/>
      <c r="SX61" s="22"/>
      <c r="SY61" s="22"/>
      <c r="SZ61" s="22"/>
      <c r="TA61" s="22"/>
      <c r="TB61" s="22"/>
      <c r="TC61" s="22"/>
      <c r="TD61" s="22"/>
      <c r="TE61" s="22"/>
      <c r="TF61" s="22"/>
      <c r="TG61" s="22"/>
      <c r="TH61" s="22"/>
      <c r="TI61" s="22"/>
      <c r="TJ61" s="22"/>
      <c r="TK61" s="22"/>
      <c r="TL61" s="22"/>
      <c r="TM61" s="22"/>
      <c r="TN61" s="22"/>
      <c r="TO61" s="22"/>
      <c r="TP61" s="22"/>
      <c r="TQ61" s="22"/>
      <c r="TR61" s="22"/>
      <c r="TS61" s="22"/>
      <c r="TT61" s="22"/>
      <c r="TU61" s="22"/>
      <c r="TV61" s="22"/>
      <c r="TW61" s="22"/>
      <c r="TX61" s="22"/>
      <c r="TY61" s="22"/>
      <c r="TZ61" s="22"/>
      <c r="UA61" s="22"/>
      <c r="UB61" s="22"/>
      <c r="UC61" s="22"/>
      <c r="UD61" s="22"/>
      <c r="UE61" s="22"/>
      <c r="UF61" s="22"/>
      <c r="UG61" s="22"/>
      <c r="UH61" s="22"/>
      <c r="UI61" s="22"/>
      <c r="UJ61" s="22"/>
      <c r="UK61" s="22"/>
      <c r="UL61" s="22"/>
      <c r="UM61" s="22"/>
      <c r="UN61" s="22"/>
      <c r="UO61" s="22"/>
      <c r="UP61" s="22"/>
      <c r="UQ61" s="22"/>
      <c r="UR61" s="22"/>
      <c r="US61" s="22"/>
      <c r="UT61" s="22"/>
      <c r="UU61" s="22"/>
      <c r="UV61" s="22"/>
      <c r="UW61" s="22"/>
      <c r="UX61" s="22"/>
      <c r="UY61" s="22"/>
      <c r="UZ61" s="22"/>
      <c r="VA61" s="22"/>
      <c r="VB61" s="22"/>
      <c r="VC61" s="22"/>
      <c r="VD61" s="22"/>
      <c r="VE61" s="22"/>
      <c r="VF61" s="22"/>
      <c r="VG61" s="22"/>
      <c r="VH61" s="22"/>
      <c r="VI61" s="22"/>
      <c r="VJ61" s="22"/>
      <c r="VK61" s="22"/>
      <c r="VL61" s="22"/>
      <c r="VM61" s="22"/>
      <c r="VN61" s="22"/>
      <c r="VO61" s="22"/>
      <c r="VP61" s="22"/>
      <c r="VQ61" s="22"/>
      <c r="VR61" s="22"/>
      <c r="VS61" s="22"/>
      <c r="VT61" s="22"/>
      <c r="VU61" s="22"/>
      <c r="VV61" s="22"/>
      <c r="VW61" s="22"/>
      <c r="VX61" s="22"/>
      <c r="VY61" s="22"/>
      <c r="VZ61" s="22"/>
      <c r="WA61" s="22"/>
      <c r="WB61" s="22"/>
      <c r="WC61" s="22"/>
      <c r="WD61" s="22"/>
      <c r="WE61" s="22"/>
      <c r="WF61" s="22"/>
      <c r="WG61" s="22"/>
      <c r="WH61" s="22"/>
      <c r="WI61" s="22"/>
      <c r="WJ61" s="22"/>
      <c r="WK61" s="22"/>
      <c r="WL61" s="22"/>
      <c r="WM61" s="22"/>
      <c r="WN61" s="22"/>
      <c r="WO61" s="22"/>
      <c r="WP61" s="22"/>
      <c r="WQ61" s="22"/>
      <c r="WR61" s="22"/>
      <c r="WS61" s="22"/>
      <c r="WT61" s="22"/>
      <c r="WU61" s="22"/>
      <c r="WV61" s="22"/>
      <c r="WW61" s="22"/>
      <c r="WX61" s="22"/>
      <c r="WY61" s="22"/>
      <c r="WZ61" s="22"/>
      <c r="XA61" s="22"/>
      <c r="XB61" s="22"/>
      <c r="XC61" s="22"/>
      <c r="XD61" s="22"/>
      <c r="XE61" s="22"/>
      <c r="XF61" s="22"/>
      <c r="XG61" s="22"/>
      <c r="XH61" s="22"/>
      <c r="XI61" s="22"/>
      <c r="XJ61" s="22"/>
      <c r="XK61" s="22"/>
      <c r="XL61" s="22"/>
      <c r="XM61" s="22"/>
      <c r="XN61" s="22"/>
      <c r="XO61" s="22"/>
      <c r="XP61" s="22"/>
      <c r="XQ61" s="22"/>
      <c r="XR61" s="22"/>
      <c r="XS61" s="22"/>
      <c r="XT61" s="22"/>
      <c r="XU61" s="22"/>
      <c r="XV61" s="22"/>
      <c r="XW61" s="22"/>
      <c r="XX61" s="22"/>
      <c r="XY61" s="22"/>
      <c r="XZ61" s="22"/>
      <c r="YA61" s="22"/>
      <c r="YB61" s="22"/>
      <c r="YC61" s="22"/>
      <c r="YD61" s="22"/>
      <c r="YE61" s="22"/>
      <c r="YF61" s="22"/>
      <c r="YG61" s="22"/>
      <c r="YH61" s="22"/>
      <c r="YI61" s="22"/>
      <c r="YJ61" s="22"/>
      <c r="YK61" s="22"/>
      <c r="YL61" s="22"/>
      <c r="YM61" s="22"/>
      <c r="YN61" s="22"/>
      <c r="YO61" s="22"/>
      <c r="YP61" s="22"/>
      <c r="YQ61" s="22"/>
      <c r="YR61" s="22"/>
      <c r="YS61" s="22"/>
      <c r="YT61" s="22"/>
      <c r="YU61" s="22"/>
      <c r="YV61" s="22"/>
      <c r="YW61" s="22"/>
      <c r="YX61" s="22"/>
      <c r="YY61" s="22"/>
      <c r="YZ61" s="22"/>
      <c r="ZA61" s="22"/>
      <c r="ZB61" s="22"/>
      <c r="ZC61" s="22"/>
      <c r="ZD61" s="22"/>
      <c r="ZE61" s="22"/>
      <c r="ZF61" s="22"/>
      <c r="ZG61" s="22"/>
      <c r="ZH61" s="22"/>
      <c r="ZI61" s="22"/>
      <c r="ZJ61" s="22"/>
      <c r="ZK61" s="22"/>
      <c r="ZL61" s="22"/>
      <c r="ZM61" s="22"/>
      <c r="ZN61" s="22"/>
      <c r="ZO61" s="22"/>
      <c r="ZP61" s="22"/>
      <c r="ZQ61" s="22"/>
      <c r="ZR61" s="22"/>
      <c r="ZS61" s="22"/>
      <c r="ZT61" s="22"/>
      <c r="ZU61" s="22"/>
      <c r="ZV61" s="22"/>
      <c r="ZW61" s="22"/>
      <c r="ZX61" s="22"/>
      <c r="ZY61" s="22"/>
      <c r="ZZ61" s="22"/>
      <c r="AAA61" s="22"/>
      <c r="AAB61" s="22"/>
      <c r="AAC61" s="22"/>
      <c r="AAD61" s="22"/>
      <c r="AAE61" s="22"/>
      <c r="AAF61" s="22"/>
      <c r="AAG61" s="22"/>
      <c r="AAH61" s="22"/>
      <c r="AAI61" s="22"/>
      <c r="AAJ61" s="22"/>
      <c r="AAK61" s="22"/>
      <c r="AAL61" s="22"/>
      <c r="AAM61" s="22"/>
      <c r="AAN61" s="22"/>
      <c r="AAO61" s="22"/>
      <c r="AAP61" s="22"/>
      <c r="AAQ61" s="22"/>
      <c r="AAR61" s="22"/>
      <c r="AAS61" s="22"/>
      <c r="AAT61" s="22"/>
      <c r="AAU61" s="22"/>
      <c r="AAV61" s="22"/>
      <c r="AAW61" s="22"/>
      <c r="AAX61" s="22"/>
      <c r="AAY61" s="22"/>
      <c r="AAZ61" s="22"/>
      <c r="ABA61" s="22"/>
      <c r="ABB61" s="22"/>
      <c r="ABC61" s="22"/>
      <c r="ABD61" s="22"/>
      <c r="ABE61" s="22"/>
      <c r="ABF61" s="22"/>
      <c r="ABG61" s="22"/>
      <c r="ABH61" s="22"/>
      <c r="ABI61" s="22"/>
      <c r="ABJ61" s="22"/>
      <c r="ABK61" s="22"/>
      <c r="ABL61" s="22"/>
      <c r="ABM61" s="22"/>
      <c r="ABN61" s="22"/>
      <c r="ABO61" s="22"/>
      <c r="ABP61" s="22"/>
      <c r="ABQ61" s="22"/>
      <c r="ABR61" s="22"/>
      <c r="ABS61" s="22"/>
      <c r="ABT61" s="22"/>
      <c r="ABU61" s="22"/>
      <c r="ABV61" s="22"/>
      <c r="ABW61" s="22"/>
      <c r="ABX61" s="22"/>
      <c r="ABY61" s="22"/>
      <c r="ABZ61" s="22"/>
      <c r="ACA61" s="22"/>
      <c r="ACB61" s="22"/>
      <c r="ACC61" s="22"/>
      <c r="ACD61" s="22"/>
      <c r="ACE61" s="22"/>
      <c r="ACF61" s="22"/>
      <c r="ACG61" s="22"/>
      <c r="ACH61" s="22"/>
      <c r="ACI61" s="22"/>
      <c r="ACJ61" s="22"/>
      <c r="ACK61" s="22"/>
      <c r="ACL61" s="22"/>
      <c r="ACM61" s="22"/>
      <c r="ACN61" s="22"/>
      <c r="ACO61" s="22"/>
      <c r="ACP61" s="22"/>
      <c r="ACQ61" s="22"/>
      <c r="ACR61" s="22"/>
      <c r="ACS61" s="22"/>
      <c r="ACT61" s="22"/>
      <c r="ACU61" s="22"/>
      <c r="ACV61" s="22"/>
      <c r="ACW61" s="22"/>
      <c r="ACX61" s="22"/>
      <c r="ACY61" s="22"/>
      <c r="ACZ61" s="22"/>
      <c r="ADA61" s="22"/>
      <c r="ADB61" s="22"/>
      <c r="ADC61" s="22"/>
      <c r="ADD61" s="22"/>
      <c r="ADE61" s="22"/>
      <c r="ADF61" s="22"/>
      <c r="ADG61" s="22"/>
      <c r="ADH61" s="22"/>
      <c r="ADI61" s="22"/>
      <c r="ADJ61" s="22"/>
      <c r="ADK61" s="22"/>
      <c r="ADL61" s="22"/>
      <c r="ADM61" s="22"/>
      <c r="ADN61" s="22"/>
      <c r="ADO61" s="22"/>
      <c r="ADP61" s="22"/>
      <c r="ADQ61" s="22"/>
      <c r="ADR61" s="22"/>
      <c r="ADS61" s="22"/>
      <c r="ADT61" s="22"/>
      <c r="ADU61" s="22"/>
      <c r="ADV61" s="22"/>
      <c r="ADW61" s="22"/>
      <c r="ADX61" s="22"/>
      <c r="ADY61" s="22"/>
      <c r="ADZ61" s="22"/>
      <c r="AEA61" s="22"/>
      <c r="AEB61" s="22"/>
      <c r="AEC61" s="22"/>
      <c r="AED61" s="22"/>
      <c r="AEE61" s="22"/>
      <c r="AEF61" s="22"/>
      <c r="AEG61" s="22"/>
      <c r="AEH61" s="22"/>
      <c r="AEI61" s="22"/>
      <c r="AEJ61" s="22"/>
      <c r="AEK61" s="22"/>
      <c r="AEL61" s="22"/>
      <c r="AEM61" s="22"/>
      <c r="AEN61" s="22"/>
      <c r="AEO61" s="22"/>
      <c r="AEP61" s="22"/>
      <c r="AEQ61" s="22"/>
      <c r="AER61" s="22"/>
      <c r="AES61" s="22"/>
      <c r="AET61" s="22"/>
      <c r="AEU61" s="22"/>
      <c r="AEV61" s="22"/>
      <c r="AEW61" s="22"/>
      <c r="AEX61" s="22"/>
      <c r="AEY61" s="22"/>
      <c r="AEZ61" s="22"/>
      <c r="AFA61" s="22"/>
      <c r="AFB61" s="22"/>
      <c r="AFC61" s="22"/>
      <c r="AFD61" s="22"/>
      <c r="AFE61" s="22"/>
      <c r="AFF61" s="22"/>
      <c r="AFG61" s="22"/>
      <c r="AFH61" s="22"/>
      <c r="AFI61" s="22"/>
      <c r="AFJ61" s="22"/>
      <c r="AFK61" s="22"/>
      <c r="AFL61" s="22"/>
      <c r="AFM61" s="22"/>
      <c r="AFN61" s="22"/>
      <c r="AFO61" s="22"/>
      <c r="AFP61" s="22"/>
      <c r="AFQ61" s="22"/>
      <c r="AFR61" s="22"/>
      <c r="AFS61" s="22"/>
      <c r="AFT61" s="22"/>
      <c r="AFU61" s="22"/>
      <c r="AFV61" s="22"/>
      <c r="AFW61" s="22"/>
      <c r="AFX61" s="22"/>
      <c r="AFY61" s="22"/>
      <c r="AFZ61" s="22"/>
      <c r="AGA61" s="22"/>
      <c r="AGB61" s="22"/>
      <c r="AGC61" s="22"/>
      <c r="AGD61" s="22"/>
      <c r="AGE61" s="22"/>
      <c r="AGF61" s="22"/>
      <c r="AGG61" s="22"/>
      <c r="AGH61" s="22"/>
      <c r="AGI61" s="22"/>
      <c r="AGJ61" s="22"/>
      <c r="AGK61" s="22"/>
      <c r="AGL61" s="22"/>
      <c r="AGM61" s="22"/>
      <c r="AGN61" s="22"/>
      <c r="AGO61" s="22"/>
      <c r="AGP61" s="22"/>
      <c r="AGQ61" s="22"/>
      <c r="AGR61" s="22"/>
      <c r="AGS61" s="22"/>
      <c r="AGT61" s="22"/>
      <c r="AGU61" s="22"/>
      <c r="AGV61" s="22"/>
      <c r="AGW61" s="22"/>
      <c r="AGX61" s="22"/>
      <c r="AGY61" s="22"/>
      <c r="AGZ61" s="22"/>
      <c r="AHA61" s="22"/>
      <c r="AHB61" s="22"/>
      <c r="AHC61" s="22"/>
      <c r="AHD61" s="22"/>
      <c r="AHE61" s="22"/>
      <c r="AHF61" s="22"/>
      <c r="AHG61" s="22"/>
      <c r="AHH61" s="22"/>
      <c r="AHI61" s="22"/>
      <c r="AHJ61" s="22"/>
      <c r="AHK61" s="22"/>
      <c r="AHL61" s="22"/>
      <c r="AHM61" s="22"/>
      <c r="AHN61" s="22"/>
      <c r="AHO61" s="22"/>
      <c r="AHP61" s="22"/>
      <c r="AHQ61" s="22"/>
      <c r="AHR61" s="22"/>
      <c r="AHS61" s="22"/>
      <c r="AHT61" s="22"/>
      <c r="AHU61" s="22"/>
      <c r="AHV61" s="22"/>
      <c r="AHW61" s="22"/>
      <c r="AHX61" s="22"/>
      <c r="AHY61" s="22"/>
      <c r="AHZ61" s="22"/>
      <c r="AIA61" s="22"/>
      <c r="AIB61" s="22"/>
      <c r="AIC61" s="22"/>
      <c r="AID61" s="22"/>
      <c r="AIE61" s="22"/>
      <c r="AIF61" s="22"/>
      <c r="AIG61" s="22"/>
      <c r="AIH61" s="22"/>
      <c r="AII61" s="22"/>
      <c r="AIJ61" s="22"/>
      <c r="AIK61" s="22"/>
      <c r="AIL61" s="22"/>
      <c r="AIM61" s="22"/>
      <c r="AIN61" s="22"/>
      <c r="AIO61" s="22"/>
      <c r="AIP61" s="22"/>
      <c r="AIQ61" s="22"/>
      <c r="AIR61" s="22"/>
      <c r="AIS61" s="22"/>
      <c r="AIT61" s="22"/>
      <c r="AIU61" s="22"/>
      <c r="AIV61" s="22"/>
      <c r="AIW61" s="22"/>
      <c r="AIX61" s="22"/>
      <c r="AIY61" s="22"/>
      <c r="AIZ61" s="22"/>
      <c r="AJA61" s="22"/>
      <c r="AJB61" s="22"/>
      <c r="AJC61" s="22"/>
      <c r="AJD61" s="22"/>
      <c r="AJE61" s="22"/>
      <c r="AJF61" s="22"/>
      <c r="AJG61" s="22"/>
      <c r="AJH61" s="22"/>
      <c r="AJI61" s="22"/>
      <c r="AJJ61" s="22"/>
      <c r="AJK61" s="22"/>
      <c r="AJL61" s="22"/>
      <c r="AJM61" s="22"/>
      <c r="AJN61" s="22"/>
      <c r="AJO61" s="22"/>
      <c r="AJP61" s="22"/>
      <c r="AJQ61" s="22"/>
      <c r="AJR61" s="22"/>
      <c r="AJS61" s="22"/>
      <c r="AJT61" s="22"/>
      <c r="AJU61" s="22"/>
      <c r="AJV61" s="22"/>
      <c r="AJW61" s="22"/>
      <c r="AJX61" s="22"/>
      <c r="AJY61" s="22"/>
      <c r="AJZ61" s="22"/>
      <c r="AKA61" s="22"/>
      <c r="AKB61" s="22"/>
      <c r="AKC61" s="22"/>
      <c r="AKD61" s="22"/>
      <c r="AKE61" s="22"/>
      <c r="AKF61" s="22"/>
      <c r="AKG61" s="22"/>
      <c r="AKH61" s="22"/>
      <c r="AKI61" s="22"/>
      <c r="AKJ61" s="22"/>
      <c r="AKK61" s="22"/>
      <c r="AKL61" s="22"/>
      <c r="AKM61" s="22"/>
      <c r="AKN61" s="22"/>
      <c r="AKO61" s="22"/>
      <c r="AKP61" s="22"/>
      <c r="AKQ61" s="22"/>
      <c r="AKR61" s="22"/>
      <c r="AKS61" s="22"/>
      <c r="AKT61" s="22"/>
      <c r="AKU61" s="22"/>
      <c r="AKV61" s="22"/>
      <c r="AKW61" s="22"/>
      <c r="AKX61" s="22"/>
      <c r="AKY61" s="22"/>
      <c r="AKZ61" s="22"/>
      <c r="ALA61" s="22"/>
      <c r="ALB61" s="22"/>
      <c r="ALC61" s="22"/>
      <c r="ALD61" s="22"/>
      <c r="ALE61" s="22"/>
      <c r="ALF61" s="22"/>
      <c r="ALG61" s="22"/>
      <c r="ALH61" s="22"/>
      <c r="ALI61" s="22"/>
      <c r="ALJ61" s="22"/>
      <c r="ALK61" s="22"/>
      <c r="ALL61" s="22"/>
      <c r="ALM61" s="22"/>
    </row>
    <row r="62" spans="1:1001" x14ac:dyDescent="0.25">
      <c r="A62" s="18">
        <f t="shared" si="217"/>
        <v>17</v>
      </c>
      <c r="B62" s="22">
        <f t="shared" ca="1" si="220"/>
        <v>-8264.2381613587531</v>
      </c>
      <c r="C62" s="22">
        <f t="shared" ca="1" si="227"/>
        <v>-8264.2381613587531</v>
      </c>
      <c r="D62" s="22">
        <f t="shared" ca="1" si="227"/>
        <v>-8264.2381613587531</v>
      </c>
      <c r="E62" s="22">
        <f t="shared" ca="1" si="227"/>
        <v>-8264.2381613587531</v>
      </c>
      <c r="F62" s="22">
        <f t="shared" ca="1" si="227"/>
        <v>-8264.2381613587531</v>
      </c>
      <c r="G62" s="22">
        <f t="shared" ca="1" si="227"/>
        <v>-8264.2381613587531</v>
      </c>
      <c r="H62" s="22">
        <f t="shared" ca="1" si="227"/>
        <v>-8264.2381613587531</v>
      </c>
      <c r="I62" s="22">
        <f t="shared" ca="1" si="227"/>
        <v>-8264.2381613587531</v>
      </c>
      <c r="J62" s="22">
        <f t="shared" ca="1" si="227"/>
        <v>-8264.2381613587531</v>
      </c>
      <c r="K62" s="22">
        <f t="shared" ca="1" si="227"/>
        <v>-8264.2381613587531</v>
      </c>
      <c r="L62" s="22">
        <f t="shared" ca="1" si="227"/>
        <v>-8264.2381613587531</v>
      </c>
      <c r="M62" s="22">
        <f t="shared" ca="1" si="227"/>
        <v>-8264.2381613587531</v>
      </c>
      <c r="N62" s="22">
        <f t="shared" ca="1" si="227"/>
        <v>-8264.2381613587531</v>
      </c>
      <c r="O62" s="22">
        <f t="shared" ca="1" si="227"/>
        <v>-8264.2381613587531</v>
      </c>
      <c r="P62" s="22">
        <f t="shared" ca="1" si="227"/>
        <v>-8264.2381613587531</v>
      </c>
      <c r="Q62" s="22">
        <f t="shared" ca="1" si="227"/>
        <v>-8264.2381613587531</v>
      </c>
      <c r="R62" s="22">
        <f t="shared" ca="1" si="227"/>
        <v>-8264.2381613587531</v>
      </c>
      <c r="S62" s="22">
        <f t="shared" ca="1" si="227"/>
        <v>-8264.2381613587531</v>
      </c>
      <c r="T62" s="22">
        <f t="shared" ca="1" si="227"/>
        <v>-8264.2381613587531</v>
      </c>
      <c r="U62" s="22">
        <f t="shared" ca="1" si="227"/>
        <v>-8264.2381613587531</v>
      </c>
      <c r="V62" s="22">
        <f t="shared" ca="1" si="227"/>
        <v>-8264.2381613587531</v>
      </c>
      <c r="W62" s="22">
        <f t="shared" ca="1" si="227"/>
        <v>-8264.2381613587531</v>
      </c>
      <c r="X62" s="22">
        <f t="shared" ca="1" si="227"/>
        <v>-8264.2381613587531</v>
      </c>
      <c r="Y62" s="22">
        <f t="shared" ca="1" si="227"/>
        <v>-8264.2381613587531</v>
      </c>
      <c r="Z62" s="22">
        <f t="shared" ca="1" si="227"/>
        <v>-8264.2381613587531</v>
      </c>
      <c r="AA62" s="22">
        <f t="shared" ca="1" si="227"/>
        <v>-8264.2381613587531</v>
      </c>
      <c r="AB62" s="22">
        <f t="shared" ca="1" si="227"/>
        <v>-8264.2381613587531</v>
      </c>
      <c r="AC62" s="22">
        <f t="shared" ca="1" si="227"/>
        <v>-8264.2381613587531</v>
      </c>
      <c r="AD62" s="22">
        <f t="shared" ca="1" si="227"/>
        <v>-8264.2381613587531</v>
      </c>
      <c r="AE62" s="22">
        <f t="shared" ca="1" si="227"/>
        <v>-8264.2381613587531</v>
      </c>
      <c r="AF62" s="22">
        <f t="shared" ca="1" si="227"/>
        <v>-8264.2381613587531</v>
      </c>
      <c r="AG62" s="22">
        <f t="shared" ca="1" si="227"/>
        <v>-8264.2381613587531</v>
      </c>
      <c r="AH62" s="22">
        <f t="shared" ca="1" si="227"/>
        <v>-8264.2381613587531</v>
      </c>
      <c r="AI62" s="22">
        <f t="shared" ca="1" si="227"/>
        <v>-8264.2381613587531</v>
      </c>
      <c r="AJ62" s="22">
        <f t="shared" ca="1" si="227"/>
        <v>-8264.2381613587531</v>
      </c>
      <c r="AK62" s="22">
        <f t="shared" ca="1" si="227"/>
        <v>-8264.2381613587531</v>
      </c>
      <c r="AL62" s="22">
        <f t="shared" ca="1" si="227"/>
        <v>-8264.2381613587531</v>
      </c>
      <c r="AM62" s="22">
        <f t="shared" ca="1" si="227"/>
        <v>-8264.2381613587531</v>
      </c>
      <c r="AN62" s="22">
        <f t="shared" ca="1" si="227"/>
        <v>-8264.2381613587531</v>
      </c>
      <c r="AO62" s="22">
        <f t="shared" ca="1" si="227"/>
        <v>-8264.2381613587531</v>
      </c>
      <c r="AP62" s="22">
        <f t="shared" ca="1" si="227"/>
        <v>-8264.2381613587531</v>
      </c>
      <c r="AQ62" s="22">
        <f t="shared" ca="1" si="227"/>
        <v>-8264.2381613587531</v>
      </c>
      <c r="AR62" s="22">
        <f t="shared" ca="1" si="227"/>
        <v>-8264.2381613587531</v>
      </c>
      <c r="AS62" s="22">
        <f t="shared" ca="1" si="227"/>
        <v>-8264.2381613587531</v>
      </c>
      <c r="AT62" s="22">
        <f t="shared" ca="1" si="227"/>
        <v>-8264.2381613587531</v>
      </c>
      <c r="AU62" s="22">
        <f t="shared" ca="1" si="227"/>
        <v>-8264.2381613587531</v>
      </c>
      <c r="AV62" s="22">
        <f t="shared" ca="1" si="227"/>
        <v>-8264.2381613587531</v>
      </c>
      <c r="AW62" s="22">
        <f t="shared" ca="1" si="227"/>
        <v>-8264.2381613587531</v>
      </c>
      <c r="AX62" s="22">
        <f t="shared" ca="1" si="227"/>
        <v>-8264.2381613587531</v>
      </c>
      <c r="AY62" s="22">
        <f t="shared" ca="1" si="227"/>
        <v>-8264.2381613587531</v>
      </c>
      <c r="AZ62" s="22">
        <f t="shared" ca="1" si="227"/>
        <v>-8264.2381613587531</v>
      </c>
      <c r="BA62" s="22">
        <f t="shared" ca="1" si="227"/>
        <v>-8264.2381613587531</v>
      </c>
      <c r="BB62" s="22">
        <f t="shared" ca="1" si="227"/>
        <v>-8264.2381613587531</v>
      </c>
      <c r="BC62" s="22">
        <f t="shared" ca="1" si="227"/>
        <v>-8264.2381613587531</v>
      </c>
      <c r="BD62" s="22">
        <f t="shared" ca="1" si="227"/>
        <v>-8264.2381613587531</v>
      </c>
      <c r="BE62" s="22">
        <f t="shared" ca="1" si="227"/>
        <v>-8264.2381613587531</v>
      </c>
      <c r="BF62" s="22">
        <f t="shared" ca="1" si="227"/>
        <v>-8264.2381613587531</v>
      </c>
      <c r="BG62" s="22">
        <f t="shared" ca="1" si="227"/>
        <v>-8264.2381613587531</v>
      </c>
      <c r="BH62" s="22">
        <f t="shared" ca="1" si="227"/>
        <v>-8264.2381613587531</v>
      </c>
      <c r="BI62" s="22">
        <f t="shared" ca="1" si="227"/>
        <v>-8264.2381613587531</v>
      </c>
      <c r="BJ62" s="22">
        <f t="shared" ca="1" si="227"/>
        <v>-8264.2381613587531</v>
      </c>
      <c r="BK62" s="22">
        <f t="shared" ca="1" si="227"/>
        <v>-8264.2381613587531</v>
      </c>
      <c r="BL62" s="22">
        <f t="shared" ca="1" si="227"/>
        <v>-8264.2381613587531</v>
      </c>
      <c r="BM62" s="22">
        <f t="shared" ca="1" si="227"/>
        <v>-8264.2381613587531</v>
      </c>
      <c r="BN62" s="22">
        <f t="shared" ca="1" si="227"/>
        <v>-8264.2381613587531</v>
      </c>
      <c r="BO62" s="22">
        <f t="shared" ca="1" si="226"/>
        <v>-8264.2381613587531</v>
      </c>
      <c r="BP62" s="22">
        <f t="shared" ca="1" si="226"/>
        <v>-8264.2381613587531</v>
      </c>
      <c r="BQ62" s="22">
        <f t="shared" ca="1" si="226"/>
        <v>-8264.2381613587531</v>
      </c>
      <c r="BR62" s="22">
        <f t="shared" ca="1" si="226"/>
        <v>-8264.2381613587531</v>
      </c>
      <c r="BS62" s="22">
        <f t="shared" ca="1" si="226"/>
        <v>-8264.2381613587531</v>
      </c>
      <c r="BT62" s="22">
        <f t="shared" ca="1" si="226"/>
        <v>-8264.2381613587531</v>
      </c>
      <c r="BU62" s="22">
        <f t="shared" ca="1" si="226"/>
        <v>-8264.2381613587531</v>
      </c>
      <c r="BV62" s="22">
        <f t="shared" ca="1" si="226"/>
        <v>-8264.2381613587531</v>
      </c>
      <c r="BW62" s="22">
        <f t="shared" ca="1" si="226"/>
        <v>-8264.2381613587531</v>
      </c>
      <c r="BX62" s="22">
        <f t="shared" ca="1" si="226"/>
        <v>-8264.2381613587531</v>
      </c>
      <c r="BY62" s="22">
        <f t="shared" ca="1" si="226"/>
        <v>-8264.2381613587531</v>
      </c>
      <c r="BZ62" s="22">
        <f t="shared" ca="1" si="226"/>
        <v>-8264.2381613587531</v>
      </c>
      <c r="CA62" s="22">
        <f t="shared" ca="1" si="226"/>
        <v>-8264.2381613587531</v>
      </c>
      <c r="CB62" s="22">
        <f t="shared" ca="1" si="226"/>
        <v>-8264.2381613587531</v>
      </c>
      <c r="CC62" s="22">
        <f t="shared" ca="1" si="226"/>
        <v>-8264.2381613587531</v>
      </c>
      <c r="CD62" s="22">
        <f t="shared" ca="1" si="226"/>
        <v>-8264.2381613587531</v>
      </c>
      <c r="CE62" s="22">
        <f t="shared" ca="1" si="226"/>
        <v>-8264.2381613587531</v>
      </c>
      <c r="CF62" s="22">
        <f t="shared" ca="1" si="226"/>
        <v>-8264.2381613587531</v>
      </c>
      <c r="CG62" s="22">
        <f t="shared" ca="1" si="226"/>
        <v>-8264.2381613587531</v>
      </c>
      <c r="CH62" s="22">
        <f t="shared" ca="1" si="226"/>
        <v>-8264.2381613587531</v>
      </c>
      <c r="CI62" s="22">
        <f t="shared" ca="1" si="226"/>
        <v>-8264.2381613587531</v>
      </c>
      <c r="CJ62" s="22">
        <f t="shared" ca="1" si="226"/>
        <v>-8264.2381613587531</v>
      </c>
      <c r="CK62" s="22">
        <f t="shared" ca="1" si="226"/>
        <v>-8264.2381613587531</v>
      </c>
      <c r="CL62" s="22">
        <f t="shared" ca="1" si="226"/>
        <v>-8264.2381613587531</v>
      </c>
      <c r="CM62" s="22">
        <f t="shared" ca="1" si="226"/>
        <v>-8264.2381613587531</v>
      </c>
      <c r="CN62" s="22">
        <f t="shared" ca="1" si="226"/>
        <v>-8264.2381613587531</v>
      </c>
      <c r="CO62" s="22">
        <f t="shared" ca="1" si="226"/>
        <v>-8264.2381613587531</v>
      </c>
      <c r="CP62" s="22">
        <f t="shared" ca="1" si="226"/>
        <v>-8264.2381613587531</v>
      </c>
      <c r="CQ62" s="22">
        <f t="shared" ca="1" si="226"/>
        <v>-8264.2381613587531</v>
      </c>
      <c r="CR62" s="22">
        <f t="shared" ca="1" si="226"/>
        <v>-8264.2381613587531</v>
      </c>
      <c r="CS62" s="22">
        <f t="shared" ca="1" si="226"/>
        <v>-8264.2381613587531</v>
      </c>
      <c r="CT62" s="22">
        <f t="shared" ca="1" si="226"/>
        <v>-8264.2381613587531</v>
      </c>
      <c r="CU62" s="22">
        <f t="shared" ca="1" si="226"/>
        <v>-8264.2381613587531</v>
      </c>
      <c r="CV62" s="22">
        <f t="shared" ca="1" si="226"/>
        <v>-8264.2381613587531</v>
      </c>
      <c r="CW62" s="22">
        <f t="shared" ca="1" si="226"/>
        <v>-8264.2381613587531</v>
      </c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  <c r="KM62" s="22"/>
      <c r="KN62" s="22"/>
      <c r="KO62" s="22"/>
      <c r="KP62" s="22"/>
      <c r="KQ62" s="22"/>
      <c r="KR62" s="22"/>
      <c r="KS62" s="22"/>
      <c r="KT62" s="22"/>
      <c r="KU62" s="22"/>
      <c r="KV62" s="22"/>
      <c r="KW62" s="22"/>
      <c r="KX62" s="22"/>
      <c r="KY62" s="22"/>
      <c r="KZ62" s="22"/>
      <c r="LA62" s="22"/>
      <c r="LB62" s="22"/>
      <c r="LC62" s="22"/>
      <c r="LD62" s="22"/>
      <c r="LE62" s="22"/>
      <c r="LF62" s="22"/>
      <c r="LG62" s="22"/>
      <c r="LH62" s="22"/>
      <c r="LI62" s="22"/>
      <c r="LJ62" s="22"/>
      <c r="LK62" s="22"/>
      <c r="LL62" s="22"/>
      <c r="LM62" s="22"/>
      <c r="LN62" s="22"/>
      <c r="LO62" s="22"/>
      <c r="LP62" s="22"/>
      <c r="LQ62" s="22"/>
      <c r="LR62" s="22"/>
      <c r="LS62" s="22"/>
      <c r="LT62" s="22"/>
      <c r="LU62" s="22"/>
      <c r="LV62" s="22"/>
      <c r="LW62" s="22"/>
      <c r="LX62" s="22"/>
      <c r="LY62" s="22"/>
      <c r="LZ62" s="22"/>
      <c r="MA62" s="22"/>
      <c r="MB62" s="22"/>
      <c r="MC62" s="22"/>
      <c r="MD62" s="22"/>
      <c r="ME62" s="22"/>
      <c r="MF62" s="22"/>
      <c r="MG62" s="22"/>
      <c r="MH62" s="22"/>
      <c r="MI62" s="22"/>
      <c r="MJ62" s="22"/>
      <c r="MK62" s="22"/>
      <c r="ML62" s="22"/>
      <c r="MM62" s="22"/>
      <c r="MN62" s="22"/>
      <c r="MO62" s="22"/>
      <c r="MP62" s="22"/>
      <c r="MQ62" s="22"/>
      <c r="MR62" s="22"/>
      <c r="MS62" s="22"/>
      <c r="MT62" s="22"/>
      <c r="MU62" s="22"/>
      <c r="MV62" s="22"/>
      <c r="MW62" s="22"/>
      <c r="MX62" s="22"/>
      <c r="MY62" s="22"/>
      <c r="MZ62" s="22"/>
      <c r="NA62" s="22"/>
      <c r="NB62" s="22"/>
      <c r="NC62" s="22"/>
      <c r="ND62" s="22"/>
      <c r="NE62" s="22"/>
      <c r="NF62" s="22"/>
      <c r="NG62" s="22"/>
      <c r="NH62" s="22"/>
      <c r="NI62" s="22"/>
      <c r="NJ62" s="22"/>
      <c r="NK62" s="22"/>
      <c r="NL62" s="22"/>
      <c r="NM62" s="22"/>
      <c r="NN62" s="22"/>
      <c r="NO62" s="22"/>
      <c r="NP62" s="22"/>
      <c r="NQ62" s="22"/>
      <c r="NR62" s="22"/>
      <c r="NS62" s="22"/>
      <c r="NT62" s="22"/>
      <c r="NU62" s="22"/>
      <c r="NV62" s="22"/>
      <c r="NW62" s="22"/>
      <c r="NX62" s="22"/>
      <c r="NY62" s="22"/>
      <c r="NZ62" s="22"/>
      <c r="OA62" s="22"/>
      <c r="OB62" s="22"/>
      <c r="OC62" s="22"/>
      <c r="OD62" s="22"/>
      <c r="OE62" s="22"/>
      <c r="OF62" s="22"/>
      <c r="OG62" s="22"/>
      <c r="OH62" s="22"/>
      <c r="OI62" s="22"/>
      <c r="OJ62" s="22"/>
      <c r="OK62" s="22"/>
      <c r="OL62" s="22"/>
      <c r="OM62" s="22"/>
      <c r="ON62" s="22"/>
      <c r="OO62" s="22"/>
      <c r="OP62" s="22"/>
      <c r="OQ62" s="22"/>
      <c r="OR62" s="22"/>
      <c r="OS62" s="22"/>
      <c r="OT62" s="22"/>
      <c r="OU62" s="22"/>
      <c r="OV62" s="22"/>
      <c r="OW62" s="22"/>
      <c r="OX62" s="22"/>
      <c r="OY62" s="22"/>
      <c r="OZ62" s="22"/>
      <c r="PA62" s="22"/>
      <c r="PB62" s="22"/>
      <c r="PC62" s="22"/>
      <c r="PD62" s="22"/>
      <c r="PE62" s="22"/>
      <c r="PF62" s="22"/>
      <c r="PG62" s="22"/>
      <c r="PH62" s="22"/>
      <c r="PI62" s="22"/>
      <c r="PJ62" s="22"/>
      <c r="PK62" s="22"/>
      <c r="PL62" s="22"/>
      <c r="PM62" s="22"/>
      <c r="PN62" s="22"/>
      <c r="PO62" s="22"/>
      <c r="PP62" s="22"/>
      <c r="PQ62" s="22"/>
      <c r="PR62" s="22"/>
      <c r="PS62" s="22"/>
      <c r="PT62" s="22"/>
      <c r="PU62" s="22"/>
      <c r="PV62" s="22"/>
      <c r="PW62" s="22"/>
      <c r="PX62" s="22"/>
      <c r="PY62" s="22"/>
      <c r="PZ62" s="22"/>
      <c r="QA62" s="22"/>
      <c r="QB62" s="22"/>
      <c r="QC62" s="22"/>
      <c r="QD62" s="22"/>
      <c r="QE62" s="22"/>
      <c r="QF62" s="22"/>
      <c r="QG62" s="22"/>
      <c r="QH62" s="22"/>
      <c r="QI62" s="22"/>
      <c r="QJ62" s="22"/>
      <c r="QK62" s="22"/>
      <c r="QL62" s="22"/>
      <c r="QM62" s="22"/>
      <c r="QN62" s="22"/>
      <c r="QO62" s="22"/>
      <c r="QP62" s="22"/>
      <c r="QQ62" s="22"/>
      <c r="QR62" s="22"/>
      <c r="QS62" s="22"/>
      <c r="QT62" s="22"/>
      <c r="QU62" s="22"/>
      <c r="QV62" s="22"/>
      <c r="QW62" s="22"/>
      <c r="QX62" s="22"/>
      <c r="QY62" s="22"/>
      <c r="QZ62" s="22"/>
      <c r="RA62" s="22"/>
      <c r="RB62" s="22"/>
      <c r="RC62" s="22"/>
      <c r="RD62" s="22"/>
      <c r="RE62" s="22"/>
      <c r="RF62" s="22"/>
      <c r="RG62" s="22"/>
      <c r="RH62" s="22"/>
      <c r="RI62" s="22"/>
      <c r="RJ62" s="22"/>
      <c r="RK62" s="22"/>
      <c r="RL62" s="22"/>
      <c r="RM62" s="22"/>
      <c r="RN62" s="22"/>
      <c r="RO62" s="22"/>
      <c r="RP62" s="22"/>
      <c r="RQ62" s="22"/>
      <c r="RR62" s="22"/>
      <c r="RS62" s="22"/>
      <c r="RT62" s="22"/>
      <c r="RU62" s="22"/>
      <c r="RV62" s="22"/>
      <c r="RW62" s="22"/>
      <c r="RX62" s="22"/>
      <c r="RY62" s="22"/>
      <c r="RZ62" s="22"/>
      <c r="SA62" s="22"/>
      <c r="SB62" s="22"/>
      <c r="SC62" s="22"/>
      <c r="SD62" s="22"/>
      <c r="SE62" s="22"/>
      <c r="SF62" s="22"/>
      <c r="SG62" s="22"/>
      <c r="SH62" s="22"/>
      <c r="SI62" s="22"/>
      <c r="SJ62" s="22"/>
      <c r="SK62" s="22"/>
      <c r="SL62" s="22"/>
      <c r="SM62" s="22"/>
      <c r="SN62" s="22"/>
      <c r="SO62" s="22"/>
      <c r="SP62" s="22"/>
      <c r="SQ62" s="22"/>
      <c r="SR62" s="22"/>
      <c r="SS62" s="22"/>
      <c r="ST62" s="22"/>
      <c r="SU62" s="22"/>
      <c r="SV62" s="22"/>
      <c r="SW62" s="22"/>
      <c r="SX62" s="22"/>
      <c r="SY62" s="22"/>
      <c r="SZ62" s="22"/>
      <c r="TA62" s="22"/>
      <c r="TB62" s="22"/>
      <c r="TC62" s="22"/>
      <c r="TD62" s="22"/>
      <c r="TE62" s="22"/>
      <c r="TF62" s="22"/>
      <c r="TG62" s="22"/>
      <c r="TH62" s="22"/>
      <c r="TI62" s="22"/>
      <c r="TJ62" s="22"/>
      <c r="TK62" s="22"/>
      <c r="TL62" s="22"/>
      <c r="TM62" s="22"/>
      <c r="TN62" s="22"/>
      <c r="TO62" s="22"/>
      <c r="TP62" s="22"/>
      <c r="TQ62" s="22"/>
      <c r="TR62" s="22"/>
      <c r="TS62" s="22"/>
      <c r="TT62" s="22"/>
      <c r="TU62" s="22"/>
      <c r="TV62" s="22"/>
      <c r="TW62" s="22"/>
      <c r="TX62" s="22"/>
      <c r="TY62" s="22"/>
      <c r="TZ62" s="22"/>
      <c r="UA62" s="22"/>
      <c r="UB62" s="22"/>
      <c r="UC62" s="22"/>
      <c r="UD62" s="22"/>
      <c r="UE62" s="22"/>
      <c r="UF62" s="22"/>
      <c r="UG62" s="22"/>
      <c r="UH62" s="22"/>
      <c r="UI62" s="22"/>
      <c r="UJ62" s="22"/>
      <c r="UK62" s="22"/>
      <c r="UL62" s="22"/>
      <c r="UM62" s="22"/>
      <c r="UN62" s="22"/>
      <c r="UO62" s="22"/>
      <c r="UP62" s="22"/>
      <c r="UQ62" s="22"/>
      <c r="UR62" s="22"/>
      <c r="US62" s="22"/>
      <c r="UT62" s="22"/>
      <c r="UU62" s="22"/>
      <c r="UV62" s="22"/>
      <c r="UW62" s="22"/>
      <c r="UX62" s="22"/>
      <c r="UY62" s="22"/>
      <c r="UZ62" s="22"/>
      <c r="VA62" s="22"/>
      <c r="VB62" s="22"/>
      <c r="VC62" s="22"/>
      <c r="VD62" s="22"/>
      <c r="VE62" s="22"/>
      <c r="VF62" s="22"/>
      <c r="VG62" s="22"/>
      <c r="VH62" s="22"/>
      <c r="VI62" s="22"/>
      <c r="VJ62" s="22"/>
      <c r="VK62" s="22"/>
      <c r="VL62" s="22"/>
      <c r="VM62" s="22"/>
      <c r="VN62" s="22"/>
      <c r="VO62" s="22"/>
      <c r="VP62" s="22"/>
      <c r="VQ62" s="22"/>
      <c r="VR62" s="22"/>
      <c r="VS62" s="22"/>
      <c r="VT62" s="22"/>
      <c r="VU62" s="22"/>
      <c r="VV62" s="22"/>
      <c r="VW62" s="22"/>
      <c r="VX62" s="22"/>
      <c r="VY62" s="22"/>
      <c r="VZ62" s="22"/>
      <c r="WA62" s="22"/>
      <c r="WB62" s="22"/>
      <c r="WC62" s="22"/>
      <c r="WD62" s="22"/>
      <c r="WE62" s="22"/>
      <c r="WF62" s="22"/>
      <c r="WG62" s="22"/>
      <c r="WH62" s="22"/>
      <c r="WI62" s="22"/>
      <c r="WJ62" s="22"/>
      <c r="WK62" s="22"/>
      <c r="WL62" s="22"/>
      <c r="WM62" s="22"/>
      <c r="WN62" s="22"/>
      <c r="WO62" s="22"/>
      <c r="WP62" s="22"/>
      <c r="WQ62" s="22"/>
      <c r="WR62" s="22"/>
      <c r="WS62" s="22"/>
      <c r="WT62" s="22"/>
      <c r="WU62" s="22"/>
      <c r="WV62" s="22"/>
      <c r="WW62" s="22"/>
      <c r="WX62" s="22"/>
      <c r="WY62" s="22"/>
      <c r="WZ62" s="22"/>
      <c r="XA62" s="22"/>
      <c r="XB62" s="22"/>
      <c r="XC62" s="22"/>
      <c r="XD62" s="22"/>
      <c r="XE62" s="22"/>
      <c r="XF62" s="22"/>
      <c r="XG62" s="22"/>
      <c r="XH62" s="22"/>
      <c r="XI62" s="22"/>
      <c r="XJ62" s="22"/>
      <c r="XK62" s="22"/>
      <c r="XL62" s="22"/>
      <c r="XM62" s="22"/>
      <c r="XN62" s="22"/>
      <c r="XO62" s="22"/>
      <c r="XP62" s="22"/>
      <c r="XQ62" s="22"/>
      <c r="XR62" s="22"/>
      <c r="XS62" s="22"/>
      <c r="XT62" s="22"/>
      <c r="XU62" s="22"/>
      <c r="XV62" s="22"/>
      <c r="XW62" s="22"/>
      <c r="XX62" s="22"/>
      <c r="XY62" s="22"/>
      <c r="XZ62" s="22"/>
      <c r="YA62" s="22"/>
      <c r="YB62" s="22"/>
      <c r="YC62" s="22"/>
      <c r="YD62" s="22"/>
      <c r="YE62" s="22"/>
      <c r="YF62" s="22"/>
      <c r="YG62" s="22"/>
      <c r="YH62" s="22"/>
      <c r="YI62" s="22"/>
      <c r="YJ62" s="22"/>
      <c r="YK62" s="22"/>
      <c r="YL62" s="22"/>
      <c r="YM62" s="22"/>
      <c r="YN62" s="22"/>
      <c r="YO62" s="22"/>
      <c r="YP62" s="22"/>
      <c r="YQ62" s="22"/>
      <c r="YR62" s="22"/>
      <c r="YS62" s="22"/>
      <c r="YT62" s="22"/>
      <c r="YU62" s="22"/>
      <c r="YV62" s="22"/>
      <c r="YW62" s="22"/>
      <c r="YX62" s="22"/>
      <c r="YY62" s="22"/>
      <c r="YZ62" s="22"/>
      <c r="ZA62" s="22"/>
      <c r="ZB62" s="22"/>
      <c r="ZC62" s="22"/>
      <c r="ZD62" s="22"/>
      <c r="ZE62" s="22"/>
      <c r="ZF62" s="22"/>
      <c r="ZG62" s="22"/>
      <c r="ZH62" s="22"/>
      <c r="ZI62" s="22"/>
      <c r="ZJ62" s="22"/>
      <c r="ZK62" s="22"/>
      <c r="ZL62" s="22"/>
      <c r="ZM62" s="22"/>
      <c r="ZN62" s="22"/>
      <c r="ZO62" s="22"/>
      <c r="ZP62" s="22"/>
      <c r="ZQ62" s="22"/>
      <c r="ZR62" s="22"/>
      <c r="ZS62" s="22"/>
      <c r="ZT62" s="22"/>
      <c r="ZU62" s="22"/>
      <c r="ZV62" s="22"/>
      <c r="ZW62" s="22"/>
      <c r="ZX62" s="22"/>
      <c r="ZY62" s="22"/>
      <c r="ZZ62" s="22"/>
      <c r="AAA62" s="22"/>
      <c r="AAB62" s="22"/>
      <c r="AAC62" s="22"/>
      <c r="AAD62" s="22"/>
      <c r="AAE62" s="22"/>
      <c r="AAF62" s="22"/>
      <c r="AAG62" s="22"/>
      <c r="AAH62" s="22"/>
      <c r="AAI62" s="22"/>
      <c r="AAJ62" s="22"/>
      <c r="AAK62" s="22"/>
      <c r="AAL62" s="22"/>
      <c r="AAM62" s="22"/>
      <c r="AAN62" s="22"/>
      <c r="AAO62" s="22"/>
      <c r="AAP62" s="22"/>
      <c r="AAQ62" s="22"/>
      <c r="AAR62" s="22"/>
      <c r="AAS62" s="22"/>
      <c r="AAT62" s="22"/>
      <c r="AAU62" s="22"/>
      <c r="AAV62" s="22"/>
      <c r="AAW62" s="22"/>
      <c r="AAX62" s="22"/>
      <c r="AAY62" s="22"/>
      <c r="AAZ62" s="22"/>
      <c r="ABA62" s="22"/>
      <c r="ABB62" s="22"/>
      <c r="ABC62" s="22"/>
      <c r="ABD62" s="22"/>
      <c r="ABE62" s="22"/>
      <c r="ABF62" s="22"/>
      <c r="ABG62" s="22"/>
      <c r="ABH62" s="22"/>
      <c r="ABI62" s="22"/>
      <c r="ABJ62" s="22"/>
      <c r="ABK62" s="22"/>
      <c r="ABL62" s="22"/>
      <c r="ABM62" s="22"/>
      <c r="ABN62" s="22"/>
      <c r="ABO62" s="22"/>
      <c r="ABP62" s="22"/>
      <c r="ABQ62" s="22"/>
      <c r="ABR62" s="22"/>
      <c r="ABS62" s="22"/>
      <c r="ABT62" s="22"/>
      <c r="ABU62" s="22"/>
      <c r="ABV62" s="22"/>
      <c r="ABW62" s="22"/>
      <c r="ABX62" s="22"/>
      <c r="ABY62" s="22"/>
      <c r="ABZ62" s="22"/>
      <c r="ACA62" s="22"/>
      <c r="ACB62" s="22"/>
      <c r="ACC62" s="22"/>
      <c r="ACD62" s="22"/>
      <c r="ACE62" s="22"/>
      <c r="ACF62" s="22"/>
      <c r="ACG62" s="22"/>
      <c r="ACH62" s="22"/>
      <c r="ACI62" s="22"/>
      <c r="ACJ62" s="22"/>
      <c r="ACK62" s="22"/>
      <c r="ACL62" s="22"/>
      <c r="ACM62" s="22"/>
      <c r="ACN62" s="22"/>
      <c r="ACO62" s="22"/>
      <c r="ACP62" s="22"/>
      <c r="ACQ62" s="22"/>
      <c r="ACR62" s="22"/>
      <c r="ACS62" s="22"/>
      <c r="ACT62" s="22"/>
      <c r="ACU62" s="22"/>
      <c r="ACV62" s="22"/>
      <c r="ACW62" s="22"/>
      <c r="ACX62" s="22"/>
      <c r="ACY62" s="22"/>
      <c r="ACZ62" s="22"/>
      <c r="ADA62" s="22"/>
      <c r="ADB62" s="22"/>
      <c r="ADC62" s="22"/>
      <c r="ADD62" s="22"/>
      <c r="ADE62" s="22"/>
      <c r="ADF62" s="22"/>
      <c r="ADG62" s="22"/>
      <c r="ADH62" s="22"/>
      <c r="ADI62" s="22"/>
      <c r="ADJ62" s="22"/>
      <c r="ADK62" s="22"/>
      <c r="ADL62" s="22"/>
      <c r="ADM62" s="22"/>
      <c r="ADN62" s="22"/>
      <c r="ADO62" s="22"/>
      <c r="ADP62" s="22"/>
      <c r="ADQ62" s="22"/>
      <c r="ADR62" s="22"/>
      <c r="ADS62" s="22"/>
      <c r="ADT62" s="22"/>
      <c r="ADU62" s="22"/>
      <c r="ADV62" s="22"/>
      <c r="ADW62" s="22"/>
      <c r="ADX62" s="22"/>
      <c r="ADY62" s="22"/>
      <c r="ADZ62" s="22"/>
      <c r="AEA62" s="22"/>
      <c r="AEB62" s="22"/>
      <c r="AEC62" s="22"/>
      <c r="AED62" s="22"/>
      <c r="AEE62" s="22"/>
      <c r="AEF62" s="22"/>
      <c r="AEG62" s="22"/>
      <c r="AEH62" s="22"/>
      <c r="AEI62" s="22"/>
      <c r="AEJ62" s="22"/>
      <c r="AEK62" s="22"/>
      <c r="AEL62" s="22"/>
      <c r="AEM62" s="22"/>
      <c r="AEN62" s="22"/>
      <c r="AEO62" s="22"/>
      <c r="AEP62" s="22"/>
      <c r="AEQ62" s="22"/>
      <c r="AER62" s="22"/>
      <c r="AES62" s="22"/>
      <c r="AET62" s="22"/>
      <c r="AEU62" s="22"/>
      <c r="AEV62" s="22"/>
      <c r="AEW62" s="22"/>
      <c r="AEX62" s="22"/>
      <c r="AEY62" s="22"/>
      <c r="AEZ62" s="22"/>
      <c r="AFA62" s="22"/>
      <c r="AFB62" s="22"/>
      <c r="AFC62" s="22"/>
      <c r="AFD62" s="22"/>
      <c r="AFE62" s="22"/>
      <c r="AFF62" s="22"/>
      <c r="AFG62" s="22"/>
      <c r="AFH62" s="22"/>
      <c r="AFI62" s="22"/>
      <c r="AFJ62" s="22"/>
      <c r="AFK62" s="22"/>
      <c r="AFL62" s="22"/>
      <c r="AFM62" s="22"/>
      <c r="AFN62" s="22"/>
      <c r="AFO62" s="22"/>
      <c r="AFP62" s="22"/>
      <c r="AFQ62" s="22"/>
      <c r="AFR62" s="22"/>
      <c r="AFS62" s="22"/>
      <c r="AFT62" s="22"/>
      <c r="AFU62" s="22"/>
      <c r="AFV62" s="22"/>
      <c r="AFW62" s="22"/>
      <c r="AFX62" s="22"/>
      <c r="AFY62" s="22"/>
      <c r="AFZ62" s="22"/>
      <c r="AGA62" s="22"/>
      <c r="AGB62" s="22"/>
      <c r="AGC62" s="22"/>
      <c r="AGD62" s="22"/>
      <c r="AGE62" s="22"/>
      <c r="AGF62" s="22"/>
      <c r="AGG62" s="22"/>
      <c r="AGH62" s="22"/>
      <c r="AGI62" s="22"/>
      <c r="AGJ62" s="22"/>
      <c r="AGK62" s="22"/>
      <c r="AGL62" s="22"/>
      <c r="AGM62" s="22"/>
      <c r="AGN62" s="22"/>
      <c r="AGO62" s="22"/>
      <c r="AGP62" s="22"/>
      <c r="AGQ62" s="22"/>
      <c r="AGR62" s="22"/>
      <c r="AGS62" s="22"/>
      <c r="AGT62" s="22"/>
      <c r="AGU62" s="22"/>
      <c r="AGV62" s="22"/>
      <c r="AGW62" s="22"/>
      <c r="AGX62" s="22"/>
      <c r="AGY62" s="22"/>
      <c r="AGZ62" s="22"/>
      <c r="AHA62" s="22"/>
      <c r="AHB62" s="22"/>
      <c r="AHC62" s="22"/>
      <c r="AHD62" s="22"/>
      <c r="AHE62" s="22"/>
      <c r="AHF62" s="22"/>
      <c r="AHG62" s="22"/>
      <c r="AHH62" s="22"/>
      <c r="AHI62" s="22"/>
      <c r="AHJ62" s="22"/>
      <c r="AHK62" s="22"/>
      <c r="AHL62" s="22"/>
      <c r="AHM62" s="22"/>
      <c r="AHN62" s="22"/>
      <c r="AHO62" s="22"/>
      <c r="AHP62" s="22"/>
      <c r="AHQ62" s="22"/>
      <c r="AHR62" s="22"/>
      <c r="AHS62" s="22"/>
      <c r="AHT62" s="22"/>
      <c r="AHU62" s="22"/>
      <c r="AHV62" s="22"/>
      <c r="AHW62" s="22"/>
      <c r="AHX62" s="22"/>
      <c r="AHY62" s="22"/>
      <c r="AHZ62" s="22"/>
      <c r="AIA62" s="22"/>
      <c r="AIB62" s="22"/>
      <c r="AIC62" s="22"/>
      <c r="AID62" s="22"/>
      <c r="AIE62" s="22"/>
      <c r="AIF62" s="22"/>
      <c r="AIG62" s="22"/>
      <c r="AIH62" s="22"/>
      <c r="AII62" s="22"/>
      <c r="AIJ62" s="22"/>
      <c r="AIK62" s="22"/>
      <c r="AIL62" s="22"/>
      <c r="AIM62" s="22"/>
      <c r="AIN62" s="22"/>
      <c r="AIO62" s="22"/>
      <c r="AIP62" s="22"/>
      <c r="AIQ62" s="22"/>
      <c r="AIR62" s="22"/>
      <c r="AIS62" s="22"/>
      <c r="AIT62" s="22"/>
      <c r="AIU62" s="22"/>
      <c r="AIV62" s="22"/>
      <c r="AIW62" s="22"/>
      <c r="AIX62" s="22"/>
      <c r="AIY62" s="22"/>
      <c r="AIZ62" s="22"/>
      <c r="AJA62" s="22"/>
      <c r="AJB62" s="22"/>
      <c r="AJC62" s="22"/>
      <c r="AJD62" s="22"/>
      <c r="AJE62" s="22"/>
      <c r="AJF62" s="22"/>
      <c r="AJG62" s="22"/>
      <c r="AJH62" s="22"/>
      <c r="AJI62" s="22"/>
      <c r="AJJ62" s="22"/>
      <c r="AJK62" s="22"/>
      <c r="AJL62" s="22"/>
      <c r="AJM62" s="22"/>
      <c r="AJN62" s="22"/>
      <c r="AJO62" s="22"/>
      <c r="AJP62" s="22"/>
      <c r="AJQ62" s="22"/>
      <c r="AJR62" s="22"/>
      <c r="AJS62" s="22"/>
      <c r="AJT62" s="22"/>
      <c r="AJU62" s="22"/>
      <c r="AJV62" s="22"/>
      <c r="AJW62" s="22"/>
      <c r="AJX62" s="22"/>
      <c r="AJY62" s="22"/>
      <c r="AJZ62" s="22"/>
      <c r="AKA62" s="22"/>
      <c r="AKB62" s="22"/>
      <c r="AKC62" s="22"/>
      <c r="AKD62" s="22"/>
      <c r="AKE62" s="22"/>
      <c r="AKF62" s="22"/>
      <c r="AKG62" s="22"/>
      <c r="AKH62" s="22"/>
      <c r="AKI62" s="22"/>
      <c r="AKJ62" s="22"/>
      <c r="AKK62" s="22"/>
      <c r="AKL62" s="22"/>
      <c r="AKM62" s="22"/>
      <c r="AKN62" s="22"/>
      <c r="AKO62" s="22"/>
      <c r="AKP62" s="22"/>
      <c r="AKQ62" s="22"/>
      <c r="AKR62" s="22"/>
      <c r="AKS62" s="22"/>
      <c r="AKT62" s="22"/>
      <c r="AKU62" s="22"/>
      <c r="AKV62" s="22"/>
      <c r="AKW62" s="22"/>
      <c r="AKX62" s="22"/>
      <c r="AKY62" s="22"/>
      <c r="AKZ62" s="22"/>
      <c r="ALA62" s="22"/>
      <c r="ALB62" s="22"/>
      <c r="ALC62" s="22"/>
      <c r="ALD62" s="22"/>
      <c r="ALE62" s="22"/>
      <c r="ALF62" s="22"/>
      <c r="ALG62" s="22"/>
      <c r="ALH62" s="22"/>
      <c r="ALI62" s="22"/>
      <c r="ALJ62" s="22"/>
      <c r="ALK62" s="22"/>
      <c r="ALL62" s="22"/>
      <c r="ALM62" s="22"/>
    </row>
    <row r="63" spans="1:1001" x14ac:dyDescent="0.25">
      <c r="A63" s="18">
        <f t="shared" si="217"/>
        <v>18</v>
      </c>
      <c r="B63" s="22">
        <f t="shared" ca="1" si="220"/>
        <v>-8512.1653061995166</v>
      </c>
      <c r="C63" s="22">
        <f t="shared" ca="1" si="227"/>
        <v>-8512.1653061995166</v>
      </c>
      <c r="D63" s="22">
        <f t="shared" ca="1" si="227"/>
        <v>-8512.1653061995166</v>
      </c>
      <c r="E63" s="22">
        <f t="shared" ca="1" si="227"/>
        <v>-8512.1653061995166</v>
      </c>
      <c r="F63" s="22">
        <f t="shared" ca="1" si="227"/>
        <v>-8512.1653061995166</v>
      </c>
      <c r="G63" s="22">
        <f t="shared" ca="1" si="227"/>
        <v>-8512.1653061995166</v>
      </c>
      <c r="H63" s="22">
        <f t="shared" ca="1" si="227"/>
        <v>-8512.1653061995166</v>
      </c>
      <c r="I63" s="22">
        <f t="shared" ca="1" si="227"/>
        <v>-8512.1653061995166</v>
      </c>
      <c r="J63" s="22">
        <f t="shared" ca="1" si="227"/>
        <v>-8512.1653061995166</v>
      </c>
      <c r="K63" s="22">
        <f t="shared" ca="1" si="227"/>
        <v>-8512.1653061995166</v>
      </c>
      <c r="L63" s="22">
        <f t="shared" ca="1" si="227"/>
        <v>-8512.1653061995166</v>
      </c>
      <c r="M63" s="22">
        <f t="shared" ca="1" si="227"/>
        <v>-8512.1653061995166</v>
      </c>
      <c r="N63" s="22">
        <f t="shared" ca="1" si="227"/>
        <v>-8512.1653061995166</v>
      </c>
      <c r="O63" s="22">
        <f t="shared" ca="1" si="227"/>
        <v>-8512.1653061995166</v>
      </c>
      <c r="P63" s="22">
        <f t="shared" ca="1" si="227"/>
        <v>-8512.1653061995166</v>
      </c>
      <c r="Q63" s="22">
        <f t="shared" ca="1" si="227"/>
        <v>-8512.1653061995166</v>
      </c>
      <c r="R63" s="22">
        <f t="shared" ca="1" si="227"/>
        <v>-8512.1653061995166</v>
      </c>
      <c r="S63" s="22">
        <f t="shared" ca="1" si="227"/>
        <v>-8512.1653061995166</v>
      </c>
      <c r="T63" s="22">
        <f t="shared" ca="1" si="227"/>
        <v>-8512.1653061995166</v>
      </c>
      <c r="U63" s="22">
        <f t="shared" ca="1" si="227"/>
        <v>-8512.1653061995166</v>
      </c>
      <c r="V63" s="22">
        <f t="shared" ca="1" si="227"/>
        <v>-8512.1653061995166</v>
      </c>
      <c r="W63" s="22">
        <f t="shared" ca="1" si="227"/>
        <v>-8512.1653061995166</v>
      </c>
      <c r="X63" s="22">
        <f t="shared" ca="1" si="227"/>
        <v>-8512.1653061995166</v>
      </c>
      <c r="Y63" s="22">
        <f t="shared" ca="1" si="227"/>
        <v>-8512.1653061995166</v>
      </c>
      <c r="Z63" s="22">
        <f t="shared" ca="1" si="227"/>
        <v>-8512.1653061995166</v>
      </c>
      <c r="AA63" s="22">
        <f t="shared" ca="1" si="227"/>
        <v>-8512.1653061995166</v>
      </c>
      <c r="AB63" s="22">
        <f t="shared" ca="1" si="227"/>
        <v>-8512.1653061995166</v>
      </c>
      <c r="AC63" s="22">
        <f t="shared" ca="1" si="227"/>
        <v>-8512.1653061995166</v>
      </c>
      <c r="AD63" s="22">
        <f t="shared" ca="1" si="227"/>
        <v>-8512.1653061995166</v>
      </c>
      <c r="AE63" s="22">
        <f t="shared" ca="1" si="227"/>
        <v>-8512.1653061995166</v>
      </c>
      <c r="AF63" s="22">
        <f t="shared" ca="1" si="227"/>
        <v>-8512.1653061995166</v>
      </c>
      <c r="AG63" s="22">
        <f t="shared" ca="1" si="227"/>
        <v>-8512.1653061995166</v>
      </c>
      <c r="AH63" s="22">
        <f t="shared" ca="1" si="227"/>
        <v>-8512.1653061995166</v>
      </c>
      <c r="AI63" s="22">
        <f t="shared" ca="1" si="227"/>
        <v>-8512.1653061995166</v>
      </c>
      <c r="AJ63" s="22">
        <f t="shared" ca="1" si="227"/>
        <v>-8512.1653061995166</v>
      </c>
      <c r="AK63" s="22">
        <f t="shared" ca="1" si="227"/>
        <v>-8512.1653061995166</v>
      </c>
      <c r="AL63" s="22">
        <f t="shared" ca="1" si="227"/>
        <v>-8512.1653061995166</v>
      </c>
      <c r="AM63" s="22">
        <f t="shared" ca="1" si="227"/>
        <v>-8512.1653061995166</v>
      </c>
      <c r="AN63" s="22">
        <f t="shared" ca="1" si="227"/>
        <v>-8512.1653061995166</v>
      </c>
      <c r="AO63" s="22">
        <f t="shared" ca="1" si="227"/>
        <v>-8512.1653061995166</v>
      </c>
      <c r="AP63" s="22">
        <f t="shared" ca="1" si="227"/>
        <v>-8512.1653061995166</v>
      </c>
      <c r="AQ63" s="22">
        <f t="shared" ca="1" si="227"/>
        <v>-8512.1653061995166</v>
      </c>
      <c r="AR63" s="22">
        <f t="shared" ca="1" si="227"/>
        <v>-8512.1653061995166</v>
      </c>
      <c r="AS63" s="22">
        <f t="shared" ca="1" si="227"/>
        <v>-8512.1653061995166</v>
      </c>
      <c r="AT63" s="22">
        <f t="shared" ca="1" si="227"/>
        <v>-8512.1653061995166</v>
      </c>
      <c r="AU63" s="22">
        <f t="shared" ca="1" si="227"/>
        <v>-8512.1653061995166</v>
      </c>
      <c r="AV63" s="22">
        <f t="shared" ca="1" si="227"/>
        <v>-8512.1653061995166</v>
      </c>
      <c r="AW63" s="22">
        <f t="shared" ca="1" si="227"/>
        <v>-8512.1653061995166</v>
      </c>
      <c r="AX63" s="22">
        <f t="shared" ca="1" si="227"/>
        <v>-8512.1653061995166</v>
      </c>
      <c r="AY63" s="22">
        <f t="shared" ca="1" si="227"/>
        <v>-8512.1653061995166</v>
      </c>
      <c r="AZ63" s="22">
        <f t="shared" ca="1" si="227"/>
        <v>-8512.1653061995166</v>
      </c>
      <c r="BA63" s="22">
        <f t="shared" ca="1" si="227"/>
        <v>-8512.1653061995166</v>
      </c>
      <c r="BB63" s="22">
        <f t="shared" ca="1" si="227"/>
        <v>-8512.1653061995166</v>
      </c>
      <c r="BC63" s="22">
        <f t="shared" ca="1" si="227"/>
        <v>-8512.1653061995166</v>
      </c>
      <c r="BD63" s="22">
        <f t="shared" ca="1" si="227"/>
        <v>-8512.1653061995166</v>
      </c>
      <c r="BE63" s="22">
        <f t="shared" ca="1" si="227"/>
        <v>-8512.1653061995166</v>
      </c>
      <c r="BF63" s="22">
        <f t="shared" ca="1" si="227"/>
        <v>-8512.1653061995166</v>
      </c>
      <c r="BG63" s="22">
        <f t="shared" ca="1" si="227"/>
        <v>-8512.1653061995166</v>
      </c>
      <c r="BH63" s="22">
        <f t="shared" ca="1" si="227"/>
        <v>-8512.1653061995166</v>
      </c>
      <c r="BI63" s="22">
        <f t="shared" ca="1" si="227"/>
        <v>-8512.1653061995166</v>
      </c>
      <c r="BJ63" s="22">
        <f t="shared" ca="1" si="227"/>
        <v>-8512.1653061995166</v>
      </c>
      <c r="BK63" s="22">
        <f t="shared" ca="1" si="227"/>
        <v>-8512.1653061995166</v>
      </c>
      <c r="BL63" s="22">
        <f t="shared" ca="1" si="227"/>
        <v>-8512.1653061995166</v>
      </c>
      <c r="BM63" s="22">
        <f t="shared" ca="1" si="227"/>
        <v>-8512.1653061995166</v>
      </c>
      <c r="BN63" s="22">
        <f t="shared" ca="1" si="227"/>
        <v>-8512.1653061995166</v>
      </c>
      <c r="BO63" s="22">
        <f t="shared" ca="1" si="226"/>
        <v>-8512.1653061995166</v>
      </c>
      <c r="BP63" s="22">
        <f t="shared" ca="1" si="226"/>
        <v>-8512.1653061995166</v>
      </c>
      <c r="BQ63" s="22">
        <f t="shared" ca="1" si="226"/>
        <v>-8512.1653061995166</v>
      </c>
      <c r="BR63" s="22">
        <f t="shared" ca="1" si="226"/>
        <v>-8512.1653061995166</v>
      </c>
      <c r="BS63" s="22">
        <f t="shared" ca="1" si="226"/>
        <v>-8512.1653061995166</v>
      </c>
      <c r="BT63" s="22">
        <f t="shared" ca="1" si="226"/>
        <v>-8512.1653061995166</v>
      </c>
      <c r="BU63" s="22">
        <f t="shared" ca="1" si="226"/>
        <v>-8512.1653061995166</v>
      </c>
      <c r="BV63" s="22">
        <f t="shared" ca="1" si="226"/>
        <v>-8512.1653061995166</v>
      </c>
      <c r="BW63" s="22">
        <f t="shared" ca="1" si="226"/>
        <v>-8512.1653061995166</v>
      </c>
      <c r="BX63" s="22">
        <f t="shared" ca="1" si="226"/>
        <v>-8512.1653061995166</v>
      </c>
      <c r="BY63" s="22">
        <f t="shared" ca="1" si="226"/>
        <v>-8512.1653061995166</v>
      </c>
      <c r="BZ63" s="22">
        <f t="shared" ca="1" si="226"/>
        <v>-8512.1653061995166</v>
      </c>
      <c r="CA63" s="22">
        <f t="shared" ca="1" si="226"/>
        <v>-8512.1653061995166</v>
      </c>
      <c r="CB63" s="22">
        <f t="shared" ca="1" si="226"/>
        <v>-8512.1653061995166</v>
      </c>
      <c r="CC63" s="22">
        <f t="shared" ca="1" si="226"/>
        <v>-8512.1653061995166</v>
      </c>
      <c r="CD63" s="22">
        <f t="shared" ca="1" si="226"/>
        <v>-8512.1653061995166</v>
      </c>
      <c r="CE63" s="22">
        <f t="shared" ca="1" si="226"/>
        <v>-8512.1653061995166</v>
      </c>
      <c r="CF63" s="22">
        <f t="shared" ca="1" si="226"/>
        <v>-8512.1653061995166</v>
      </c>
      <c r="CG63" s="22">
        <f t="shared" ca="1" si="226"/>
        <v>-8512.1653061995166</v>
      </c>
      <c r="CH63" s="22">
        <f t="shared" ca="1" si="226"/>
        <v>-8512.1653061995166</v>
      </c>
      <c r="CI63" s="22">
        <f t="shared" ca="1" si="226"/>
        <v>-8512.1653061995166</v>
      </c>
      <c r="CJ63" s="22">
        <f t="shared" ca="1" si="226"/>
        <v>-8512.1653061995166</v>
      </c>
      <c r="CK63" s="22">
        <f t="shared" ca="1" si="226"/>
        <v>-8512.1653061995166</v>
      </c>
      <c r="CL63" s="22">
        <f t="shared" ca="1" si="226"/>
        <v>-8512.1653061995166</v>
      </c>
      <c r="CM63" s="22">
        <f t="shared" ca="1" si="226"/>
        <v>-8512.1653061995166</v>
      </c>
      <c r="CN63" s="22">
        <f t="shared" ca="1" si="226"/>
        <v>-8512.1653061995166</v>
      </c>
      <c r="CO63" s="22">
        <f t="shared" ca="1" si="226"/>
        <v>-8512.1653061995166</v>
      </c>
      <c r="CP63" s="22">
        <f t="shared" ca="1" si="226"/>
        <v>-8512.1653061995166</v>
      </c>
      <c r="CQ63" s="22">
        <f t="shared" ca="1" si="226"/>
        <v>-8512.1653061995166</v>
      </c>
      <c r="CR63" s="22">
        <f t="shared" ca="1" si="226"/>
        <v>-8512.1653061995166</v>
      </c>
      <c r="CS63" s="22">
        <f t="shared" ca="1" si="226"/>
        <v>-8512.1653061995166</v>
      </c>
      <c r="CT63" s="22">
        <f t="shared" ca="1" si="226"/>
        <v>-8512.1653061995166</v>
      </c>
      <c r="CU63" s="22">
        <f t="shared" ca="1" si="226"/>
        <v>-8512.1653061995166</v>
      </c>
      <c r="CV63" s="22">
        <f t="shared" ca="1" si="226"/>
        <v>-8512.1653061995166</v>
      </c>
      <c r="CW63" s="22">
        <f t="shared" ca="1" si="226"/>
        <v>-8512.1653061995166</v>
      </c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  <c r="KM63" s="22"/>
      <c r="KN63" s="22"/>
      <c r="KO63" s="22"/>
      <c r="KP63" s="22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22"/>
      <c r="LC63" s="22"/>
      <c r="LD63" s="22"/>
      <c r="LE63" s="22"/>
      <c r="LF63" s="22"/>
      <c r="LG63" s="22"/>
      <c r="LH63" s="22"/>
      <c r="LI63" s="22"/>
      <c r="LJ63" s="22"/>
      <c r="LK63" s="22"/>
      <c r="LL63" s="22"/>
      <c r="LM63" s="22"/>
      <c r="LN63" s="22"/>
      <c r="LO63" s="22"/>
      <c r="LP63" s="22"/>
      <c r="LQ63" s="22"/>
      <c r="LR63" s="22"/>
      <c r="LS63" s="22"/>
      <c r="LT63" s="22"/>
      <c r="LU63" s="22"/>
      <c r="LV63" s="22"/>
      <c r="LW63" s="22"/>
      <c r="LX63" s="22"/>
      <c r="LY63" s="22"/>
      <c r="LZ63" s="22"/>
      <c r="MA63" s="22"/>
      <c r="MB63" s="22"/>
      <c r="MC63" s="22"/>
      <c r="MD63" s="22"/>
      <c r="ME63" s="22"/>
      <c r="MF63" s="22"/>
      <c r="MG63" s="22"/>
      <c r="MH63" s="22"/>
      <c r="MI63" s="22"/>
      <c r="MJ63" s="22"/>
      <c r="MK63" s="22"/>
      <c r="ML63" s="22"/>
      <c r="MM63" s="22"/>
      <c r="MN63" s="22"/>
      <c r="MO63" s="22"/>
      <c r="MP63" s="22"/>
      <c r="MQ63" s="22"/>
      <c r="MR63" s="22"/>
      <c r="MS63" s="22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22"/>
      <c r="NH63" s="22"/>
      <c r="NI63" s="22"/>
      <c r="NJ63" s="22"/>
      <c r="NK63" s="22"/>
      <c r="NL63" s="22"/>
      <c r="NM63" s="22"/>
      <c r="NN63" s="22"/>
      <c r="NO63" s="22"/>
      <c r="NP63" s="22"/>
      <c r="NQ63" s="22"/>
      <c r="NR63" s="22"/>
      <c r="NS63" s="22"/>
      <c r="NT63" s="22"/>
      <c r="NU63" s="22"/>
      <c r="NV63" s="22"/>
      <c r="NW63" s="22"/>
      <c r="NX63" s="22"/>
      <c r="NY63" s="22"/>
      <c r="NZ63" s="22"/>
      <c r="OA63" s="22"/>
      <c r="OB63" s="22"/>
      <c r="OC63" s="22"/>
      <c r="OD63" s="22"/>
      <c r="OE63" s="22"/>
      <c r="OF63" s="22"/>
      <c r="OG63" s="22"/>
      <c r="OH63" s="22"/>
      <c r="OI63" s="22"/>
      <c r="OJ63" s="22"/>
      <c r="OK63" s="22"/>
      <c r="OL63" s="22"/>
      <c r="OM63" s="22"/>
      <c r="ON63" s="22"/>
      <c r="OO63" s="22"/>
      <c r="OP63" s="22"/>
      <c r="OQ63" s="22"/>
      <c r="OR63" s="22"/>
      <c r="OS63" s="22"/>
      <c r="OT63" s="22"/>
      <c r="OU63" s="22"/>
      <c r="OV63" s="22"/>
      <c r="OW63" s="22"/>
      <c r="OX63" s="22"/>
      <c r="OY63" s="22"/>
      <c r="OZ63" s="22"/>
      <c r="PA63" s="22"/>
      <c r="PB63" s="22"/>
      <c r="PC63" s="22"/>
      <c r="PD63" s="22"/>
      <c r="PE63" s="22"/>
      <c r="PF63" s="22"/>
      <c r="PG63" s="22"/>
      <c r="PH63" s="22"/>
      <c r="PI63" s="22"/>
      <c r="PJ63" s="22"/>
      <c r="PK63" s="22"/>
      <c r="PL63" s="22"/>
      <c r="PM63" s="22"/>
      <c r="PN63" s="22"/>
      <c r="PO63" s="22"/>
      <c r="PP63" s="22"/>
      <c r="PQ63" s="22"/>
      <c r="PR63" s="22"/>
      <c r="PS63" s="22"/>
      <c r="PT63" s="22"/>
      <c r="PU63" s="22"/>
      <c r="PV63" s="22"/>
      <c r="PW63" s="22"/>
      <c r="PX63" s="22"/>
      <c r="PY63" s="22"/>
      <c r="PZ63" s="22"/>
      <c r="QA63" s="22"/>
      <c r="QB63" s="22"/>
      <c r="QC63" s="22"/>
      <c r="QD63" s="22"/>
      <c r="QE63" s="22"/>
      <c r="QF63" s="22"/>
      <c r="QG63" s="22"/>
      <c r="QH63" s="22"/>
      <c r="QI63" s="22"/>
      <c r="QJ63" s="22"/>
      <c r="QK63" s="22"/>
      <c r="QL63" s="22"/>
      <c r="QM63" s="22"/>
      <c r="QN63" s="22"/>
      <c r="QO63" s="22"/>
      <c r="QP63" s="22"/>
      <c r="QQ63" s="22"/>
      <c r="QR63" s="22"/>
      <c r="QS63" s="22"/>
      <c r="QT63" s="22"/>
      <c r="QU63" s="22"/>
      <c r="QV63" s="22"/>
      <c r="QW63" s="22"/>
      <c r="QX63" s="22"/>
      <c r="QY63" s="22"/>
      <c r="QZ63" s="22"/>
      <c r="RA63" s="22"/>
      <c r="RB63" s="22"/>
      <c r="RC63" s="22"/>
      <c r="RD63" s="22"/>
      <c r="RE63" s="22"/>
      <c r="RF63" s="22"/>
      <c r="RG63" s="22"/>
      <c r="RH63" s="22"/>
      <c r="RI63" s="22"/>
      <c r="RJ63" s="22"/>
      <c r="RK63" s="22"/>
      <c r="RL63" s="22"/>
      <c r="RM63" s="22"/>
      <c r="RN63" s="22"/>
      <c r="RO63" s="22"/>
      <c r="RP63" s="22"/>
      <c r="RQ63" s="22"/>
      <c r="RR63" s="22"/>
      <c r="RS63" s="22"/>
      <c r="RT63" s="22"/>
      <c r="RU63" s="22"/>
      <c r="RV63" s="22"/>
      <c r="RW63" s="22"/>
      <c r="RX63" s="22"/>
      <c r="RY63" s="22"/>
      <c r="RZ63" s="22"/>
      <c r="SA63" s="22"/>
      <c r="SB63" s="22"/>
      <c r="SC63" s="22"/>
      <c r="SD63" s="22"/>
      <c r="SE63" s="22"/>
      <c r="SF63" s="22"/>
      <c r="SG63" s="22"/>
      <c r="SH63" s="22"/>
      <c r="SI63" s="22"/>
      <c r="SJ63" s="22"/>
      <c r="SK63" s="22"/>
      <c r="SL63" s="22"/>
      <c r="SM63" s="22"/>
      <c r="SN63" s="22"/>
      <c r="SO63" s="22"/>
      <c r="SP63" s="22"/>
      <c r="SQ63" s="22"/>
      <c r="SR63" s="22"/>
      <c r="SS63" s="22"/>
      <c r="ST63" s="22"/>
      <c r="SU63" s="22"/>
      <c r="SV63" s="22"/>
      <c r="SW63" s="22"/>
      <c r="SX63" s="22"/>
      <c r="SY63" s="22"/>
      <c r="SZ63" s="22"/>
      <c r="TA63" s="22"/>
      <c r="TB63" s="22"/>
      <c r="TC63" s="22"/>
      <c r="TD63" s="22"/>
      <c r="TE63" s="22"/>
      <c r="TF63" s="22"/>
      <c r="TG63" s="22"/>
      <c r="TH63" s="22"/>
      <c r="TI63" s="22"/>
      <c r="TJ63" s="22"/>
      <c r="TK63" s="22"/>
      <c r="TL63" s="22"/>
      <c r="TM63" s="22"/>
      <c r="TN63" s="22"/>
      <c r="TO63" s="22"/>
      <c r="TP63" s="22"/>
      <c r="TQ63" s="22"/>
      <c r="TR63" s="22"/>
      <c r="TS63" s="22"/>
      <c r="TT63" s="22"/>
      <c r="TU63" s="22"/>
      <c r="TV63" s="22"/>
      <c r="TW63" s="22"/>
      <c r="TX63" s="22"/>
      <c r="TY63" s="22"/>
      <c r="TZ63" s="22"/>
      <c r="UA63" s="22"/>
      <c r="UB63" s="22"/>
      <c r="UC63" s="22"/>
      <c r="UD63" s="22"/>
      <c r="UE63" s="22"/>
      <c r="UF63" s="22"/>
      <c r="UG63" s="22"/>
      <c r="UH63" s="22"/>
      <c r="UI63" s="22"/>
      <c r="UJ63" s="22"/>
      <c r="UK63" s="22"/>
      <c r="UL63" s="22"/>
      <c r="UM63" s="22"/>
      <c r="UN63" s="22"/>
      <c r="UO63" s="22"/>
      <c r="UP63" s="22"/>
      <c r="UQ63" s="22"/>
      <c r="UR63" s="22"/>
      <c r="US63" s="22"/>
      <c r="UT63" s="22"/>
      <c r="UU63" s="22"/>
      <c r="UV63" s="22"/>
      <c r="UW63" s="22"/>
      <c r="UX63" s="22"/>
      <c r="UY63" s="22"/>
      <c r="UZ63" s="22"/>
      <c r="VA63" s="22"/>
      <c r="VB63" s="22"/>
      <c r="VC63" s="22"/>
      <c r="VD63" s="22"/>
      <c r="VE63" s="22"/>
      <c r="VF63" s="22"/>
      <c r="VG63" s="22"/>
      <c r="VH63" s="22"/>
      <c r="VI63" s="22"/>
      <c r="VJ63" s="22"/>
      <c r="VK63" s="22"/>
      <c r="VL63" s="22"/>
      <c r="VM63" s="22"/>
      <c r="VN63" s="22"/>
      <c r="VO63" s="22"/>
      <c r="VP63" s="22"/>
      <c r="VQ63" s="22"/>
      <c r="VR63" s="22"/>
      <c r="VS63" s="22"/>
      <c r="VT63" s="22"/>
      <c r="VU63" s="22"/>
      <c r="VV63" s="22"/>
      <c r="VW63" s="22"/>
      <c r="VX63" s="22"/>
      <c r="VY63" s="22"/>
      <c r="VZ63" s="22"/>
      <c r="WA63" s="22"/>
      <c r="WB63" s="22"/>
      <c r="WC63" s="22"/>
      <c r="WD63" s="22"/>
      <c r="WE63" s="22"/>
      <c r="WF63" s="22"/>
      <c r="WG63" s="22"/>
      <c r="WH63" s="22"/>
      <c r="WI63" s="22"/>
      <c r="WJ63" s="22"/>
      <c r="WK63" s="22"/>
      <c r="WL63" s="22"/>
      <c r="WM63" s="22"/>
      <c r="WN63" s="22"/>
      <c r="WO63" s="22"/>
      <c r="WP63" s="22"/>
      <c r="WQ63" s="22"/>
      <c r="WR63" s="22"/>
      <c r="WS63" s="22"/>
      <c r="WT63" s="22"/>
      <c r="WU63" s="22"/>
      <c r="WV63" s="22"/>
      <c r="WW63" s="22"/>
      <c r="WX63" s="22"/>
      <c r="WY63" s="22"/>
      <c r="WZ63" s="22"/>
      <c r="XA63" s="22"/>
      <c r="XB63" s="22"/>
      <c r="XC63" s="22"/>
      <c r="XD63" s="22"/>
      <c r="XE63" s="22"/>
      <c r="XF63" s="22"/>
      <c r="XG63" s="22"/>
      <c r="XH63" s="22"/>
      <c r="XI63" s="22"/>
      <c r="XJ63" s="22"/>
      <c r="XK63" s="22"/>
      <c r="XL63" s="22"/>
      <c r="XM63" s="22"/>
      <c r="XN63" s="22"/>
      <c r="XO63" s="22"/>
      <c r="XP63" s="22"/>
      <c r="XQ63" s="22"/>
      <c r="XR63" s="22"/>
      <c r="XS63" s="22"/>
      <c r="XT63" s="22"/>
      <c r="XU63" s="22"/>
      <c r="XV63" s="22"/>
      <c r="XW63" s="22"/>
      <c r="XX63" s="22"/>
      <c r="XY63" s="22"/>
      <c r="XZ63" s="22"/>
      <c r="YA63" s="22"/>
      <c r="YB63" s="22"/>
      <c r="YC63" s="22"/>
      <c r="YD63" s="22"/>
      <c r="YE63" s="22"/>
      <c r="YF63" s="22"/>
      <c r="YG63" s="22"/>
      <c r="YH63" s="22"/>
      <c r="YI63" s="22"/>
      <c r="YJ63" s="22"/>
      <c r="YK63" s="22"/>
      <c r="YL63" s="22"/>
      <c r="YM63" s="22"/>
      <c r="YN63" s="22"/>
      <c r="YO63" s="22"/>
      <c r="YP63" s="22"/>
      <c r="YQ63" s="22"/>
      <c r="YR63" s="22"/>
      <c r="YS63" s="22"/>
      <c r="YT63" s="22"/>
      <c r="YU63" s="22"/>
      <c r="YV63" s="22"/>
      <c r="YW63" s="22"/>
      <c r="YX63" s="22"/>
      <c r="YY63" s="22"/>
      <c r="YZ63" s="22"/>
      <c r="ZA63" s="22"/>
      <c r="ZB63" s="22"/>
      <c r="ZC63" s="22"/>
      <c r="ZD63" s="22"/>
      <c r="ZE63" s="22"/>
      <c r="ZF63" s="22"/>
      <c r="ZG63" s="22"/>
      <c r="ZH63" s="22"/>
      <c r="ZI63" s="22"/>
      <c r="ZJ63" s="22"/>
      <c r="ZK63" s="22"/>
      <c r="ZL63" s="22"/>
      <c r="ZM63" s="22"/>
      <c r="ZN63" s="22"/>
      <c r="ZO63" s="22"/>
      <c r="ZP63" s="22"/>
      <c r="ZQ63" s="22"/>
      <c r="ZR63" s="22"/>
      <c r="ZS63" s="22"/>
      <c r="ZT63" s="22"/>
      <c r="ZU63" s="22"/>
      <c r="ZV63" s="22"/>
      <c r="ZW63" s="22"/>
      <c r="ZX63" s="22"/>
      <c r="ZY63" s="22"/>
      <c r="ZZ63" s="22"/>
      <c r="AAA63" s="22"/>
      <c r="AAB63" s="22"/>
      <c r="AAC63" s="22"/>
      <c r="AAD63" s="22"/>
      <c r="AAE63" s="22"/>
      <c r="AAF63" s="22"/>
      <c r="AAG63" s="22"/>
      <c r="AAH63" s="22"/>
      <c r="AAI63" s="22"/>
      <c r="AAJ63" s="22"/>
      <c r="AAK63" s="22"/>
      <c r="AAL63" s="22"/>
      <c r="AAM63" s="22"/>
      <c r="AAN63" s="22"/>
      <c r="AAO63" s="22"/>
      <c r="AAP63" s="22"/>
      <c r="AAQ63" s="22"/>
      <c r="AAR63" s="22"/>
      <c r="AAS63" s="22"/>
      <c r="AAT63" s="22"/>
      <c r="AAU63" s="22"/>
      <c r="AAV63" s="22"/>
      <c r="AAW63" s="22"/>
      <c r="AAX63" s="22"/>
      <c r="AAY63" s="22"/>
      <c r="AAZ63" s="22"/>
      <c r="ABA63" s="22"/>
      <c r="ABB63" s="22"/>
      <c r="ABC63" s="22"/>
      <c r="ABD63" s="22"/>
      <c r="ABE63" s="22"/>
      <c r="ABF63" s="22"/>
      <c r="ABG63" s="22"/>
      <c r="ABH63" s="22"/>
      <c r="ABI63" s="22"/>
      <c r="ABJ63" s="22"/>
      <c r="ABK63" s="22"/>
      <c r="ABL63" s="22"/>
      <c r="ABM63" s="22"/>
      <c r="ABN63" s="22"/>
      <c r="ABO63" s="22"/>
      <c r="ABP63" s="22"/>
      <c r="ABQ63" s="22"/>
      <c r="ABR63" s="22"/>
      <c r="ABS63" s="22"/>
      <c r="ABT63" s="22"/>
      <c r="ABU63" s="22"/>
      <c r="ABV63" s="22"/>
      <c r="ABW63" s="22"/>
      <c r="ABX63" s="22"/>
      <c r="ABY63" s="22"/>
      <c r="ABZ63" s="22"/>
      <c r="ACA63" s="22"/>
      <c r="ACB63" s="22"/>
      <c r="ACC63" s="22"/>
      <c r="ACD63" s="22"/>
      <c r="ACE63" s="22"/>
      <c r="ACF63" s="22"/>
      <c r="ACG63" s="22"/>
      <c r="ACH63" s="22"/>
      <c r="ACI63" s="22"/>
      <c r="ACJ63" s="22"/>
      <c r="ACK63" s="22"/>
      <c r="ACL63" s="22"/>
      <c r="ACM63" s="22"/>
      <c r="ACN63" s="22"/>
      <c r="ACO63" s="22"/>
      <c r="ACP63" s="22"/>
      <c r="ACQ63" s="22"/>
      <c r="ACR63" s="22"/>
      <c r="ACS63" s="22"/>
      <c r="ACT63" s="22"/>
      <c r="ACU63" s="22"/>
      <c r="ACV63" s="22"/>
      <c r="ACW63" s="22"/>
      <c r="ACX63" s="22"/>
      <c r="ACY63" s="22"/>
      <c r="ACZ63" s="22"/>
      <c r="ADA63" s="22"/>
      <c r="ADB63" s="22"/>
      <c r="ADC63" s="22"/>
      <c r="ADD63" s="22"/>
      <c r="ADE63" s="22"/>
      <c r="ADF63" s="22"/>
      <c r="ADG63" s="22"/>
      <c r="ADH63" s="22"/>
      <c r="ADI63" s="22"/>
      <c r="ADJ63" s="22"/>
      <c r="ADK63" s="22"/>
      <c r="ADL63" s="22"/>
      <c r="ADM63" s="22"/>
      <c r="ADN63" s="22"/>
      <c r="ADO63" s="22"/>
      <c r="ADP63" s="22"/>
      <c r="ADQ63" s="22"/>
      <c r="ADR63" s="22"/>
      <c r="ADS63" s="22"/>
      <c r="ADT63" s="22"/>
      <c r="ADU63" s="22"/>
      <c r="ADV63" s="22"/>
      <c r="ADW63" s="22"/>
      <c r="ADX63" s="22"/>
      <c r="ADY63" s="22"/>
      <c r="ADZ63" s="22"/>
      <c r="AEA63" s="22"/>
      <c r="AEB63" s="22"/>
      <c r="AEC63" s="22"/>
      <c r="AED63" s="22"/>
      <c r="AEE63" s="22"/>
      <c r="AEF63" s="22"/>
      <c r="AEG63" s="22"/>
      <c r="AEH63" s="22"/>
      <c r="AEI63" s="22"/>
      <c r="AEJ63" s="22"/>
      <c r="AEK63" s="22"/>
      <c r="AEL63" s="22"/>
      <c r="AEM63" s="22"/>
      <c r="AEN63" s="22"/>
      <c r="AEO63" s="22"/>
      <c r="AEP63" s="22"/>
      <c r="AEQ63" s="22"/>
      <c r="AER63" s="22"/>
      <c r="AES63" s="22"/>
      <c r="AET63" s="22"/>
      <c r="AEU63" s="22"/>
      <c r="AEV63" s="22"/>
      <c r="AEW63" s="22"/>
      <c r="AEX63" s="22"/>
      <c r="AEY63" s="22"/>
      <c r="AEZ63" s="22"/>
      <c r="AFA63" s="22"/>
      <c r="AFB63" s="22"/>
      <c r="AFC63" s="22"/>
      <c r="AFD63" s="22"/>
      <c r="AFE63" s="22"/>
      <c r="AFF63" s="22"/>
      <c r="AFG63" s="22"/>
      <c r="AFH63" s="22"/>
      <c r="AFI63" s="22"/>
      <c r="AFJ63" s="22"/>
      <c r="AFK63" s="22"/>
      <c r="AFL63" s="22"/>
      <c r="AFM63" s="22"/>
      <c r="AFN63" s="22"/>
      <c r="AFO63" s="22"/>
      <c r="AFP63" s="22"/>
      <c r="AFQ63" s="22"/>
      <c r="AFR63" s="22"/>
      <c r="AFS63" s="22"/>
      <c r="AFT63" s="22"/>
      <c r="AFU63" s="22"/>
      <c r="AFV63" s="22"/>
      <c r="AFW63" s="22"/>
      <c r="AFX63" s="22"/>
      <c r="AFY63" s="22"/>
      <c r="AFZ63" s="22"/>
      <c r="AGA63" s="22"/>
      <c r="AGB63" s="22"/>
      <c r="AGC63" s="22"/>
      <c r="AGD63" s="22"/>
      <c r="AGE63" s="22"/>
      <c r="AGF63" s="22"/>
      <c r="AGG63" s="22"/>
      <c r="AGH63" s="22"/>
      <c r="AGI63" s="22"/>
      <c r="AGJ63" s="22"/>
      <c r="AGK63" s="22"/>
      <c r="AGL63" s="22"/>
      <c r="AGM63" s="22"/>
      <c r="AGN63" s="22"/>
      <c r="AGO63" s="22"/>
      <c r="AGP63" s="22"/>
      <c r="AGQ63" s="22"/>
      <c r="AGR63" s="22"/>
      <c r="AGS63" s="22"/>
      <c r="AGT63" s="22"/>
      <c r="AGU63" s="22"/>
      <c r="AGV63" s="22"/>
      <c r="AGW63" s="22"/>
      <c r="AGX63" s="22"/>
      <c r="AGY63" s="22"/>
      <c r="AGZ63" s="22"/>
      <c r="AHA63" s="22"/>
      <c r="AHB63" s="22"/>
      <c r="AHC63" s="22"/>
      <c r="AHD63" s="22"/>
      <c r="AHE63" s="22"/>
      <c r="AHF63" s="22"/>
      <c r="AHG63" s="22"/>
      <c r="AHH63" s="22"/>
      <c r="AHI63" s="22"/>
      <c r="AHJ63" s="22"/>
      <c r="AHK63" s="22"/>
      <c r="AHL63" s="22"/>
      <c r="AHM63" s="22"/>
      <c r="AHN63" s="22"/>
      <c r="AHO63" s="22"/>
      <c r="AHP63" s="22"/>
      <c r="AHQ63" s="22"/>
      <c r="AHR63" s="22"/>
      <c r="AHS63" s="22"/>
      <c r="AHT63" s="22"/>
      <c r="AHU63" s="22"/>
      <c r="AHV63" s="22"/>
      <c r="AHW63" s="22"/>
      <c r="AHX63" s="22"/>
      <c r="AHY63" s="22"/>
      <c r="AHZ63" s="22"/>
      <c r="AIA63" s="22"/>
      <c r="AIB63" s="22"/>
      <c r="AIC63" s="22"/>
      <c r="AID63" s="22"/>
      <c r="AIE63" s="22"/>
      <c r="AIF63" s="22"/>
      <c r="AIG63" s="22"/>
      <c r="AIH63" s="22"/>
      <c r="AII63" s="22"/>
      <c r="AIJ63" s="22"/>
      <c r="AIK63" s="22"/>
      <c r="AIL63" s="22"/>
      <c r="AIM63" s="22"/>
      <c r="AIN63" s="22"/>
      <c r="AIO63" s="22"/>
      <c r="AIP63" s="22"/>
      <c r="AIQ63" s="22"/>
      <c r="AIR63" s="22"/>
      <c r="AIS63" s="22"/>
      <c r="AIT63" s="22"/>
      <c r="AIU63" s="22"/>
      <c r="AIV63" s="22"/>
      <c r="AIW63" s="22"/>
      <c r="AIX63" s="22"/>
      <c r="AIY63" s="22"/>
      <c r="AIZ63" s="22"/>
      <c r="AJA63" s="22"/>
      <c r="AJB63" s="22"/>
      <c r="AJC63" s="22"/>
      <c r="AJD63" s="22"/>
      <c r="AJE63" s="22"/>
      <c r="AJF63" s="22"/>
      <c r="AJG63" s="22"/>
      <c r="AJH63" s="22"/>
      <c r="AJI63" s="22"/>
      <c r="AJJ63" s="22"/>
      <c r="AJK63" s="22"/>
      <c r="AJL63" s="22"/>
      <c r="AJM63" s="22"/>
      <c r="AJN63" s="22"/>
      <c r="AJO63" s="22"/>
      <c r="AJP63" s="22"/>
      <c r="AJQ63" s="22"/>
      <c r="AJR63" s="22"/>
      <c r="AJS63" s="22"/>
      <c r="AJT63" s="22"/>
      <c r="AJU63" s="22"/>
      <c r="AJV63" s="22"/>
      <c r="AJW63" s="22"/>
      <c r="AJX63" s="22"/>
      <c r="AJY63" s="22"/>
      <c r="AJZ63" s="22"/>
      <c r="AKA63" s="22"/>
      <c r="AKB63" s="22"/>
      <c r="AKC63" s="22"/>
      <c r="AKD63" s="22"/>
      <c r="AKE63" s="22"/>
      <c r="AKF63" s="22"/>
      <c r="AKG63" s="22"/>
      <c r="AKH63" s="22"/>
      <c r="AKI63" s="22"/>
      <c r="AKJ63" s="22"/>
      <c r="AKK63" s="22"/>
      <c r="AKL63" s="22"/>
      <c r="AKM63" s="22"/>
      <c r="AKN63" s="22"/>
      <c r="AKO63" s="22"/>
      <c r="AKP63" s="22"/>
      <c r="AKQ63" s="22"/>
      <c r="AKR63" s="22"/>
      <c r="AKS63" s="22"/>
      <c r="AKT63" s="22"/>
      <c r="AKU63" s="22"/>
      <c r="AKV63" s="22"/>
      <c r="AKW63" s="22"/>
      <c r="AKX63" s="22"/>
      <c r="AKY63" s="22"/>
      <c r="AKZ63" s="22"/>
      <c r="ALA63" s="22"/>
      <c r="ALB63" s="22"/>
      <c r="ALC63" s="22"/>
      <c r="ALD63" s="22"/>
      <c r="ALE63" s="22"/>
      <c r="ALF63" s="22"/>
      <c r="ALG63" s="22"/>
      <c r="ALH63" s="22"/>
      <c r="ALI63" s="22"/>
      <c r="ALJ63" s="22"/>
      <c r="ALK63" s="22"/>
      <c r="ALL63" s="22"/>
      <c r="ALM63" s="22"/>
    </row>
    <row r="64" spans="1:1001" x14ac:dyDescent="0.25">
      <c r="A64" s="18">
        <f t="shared" si="217"/>
        <v>19</v>
      </c>
      <c r="B64" s="22">
        <f t="shared" ca="1" si="220"/>
        <v>-8767.5302653855015</v>
      </c>
      <c r="C64" s="22">
        <f t="shared" ca="1" si="227"/>
        <v>-8767.5302653855015</v>
      </c>
      <c r="D64" s="22">
        <f t="shared" ca="1" si="227"/>
        <v>-8767.5302653855015</v>
      </c>
      <c r="E64" s="22">
        <f t="shared" ca="1" si="227"/>
        <v>-8767.5302653855015</v>
      </c>
      <c r="F64" s="22">
        <f t="shared" ca="1" si="227"/>
        <v>-8767.5302653855015</v>
      </c>
      <c r="G64" s="22">
        <f t="shared" ca="1" si="227"/>
        <v>-8767.5302653855015</v>
      </c>
      <c r="H64" s="22">
        <f t="shared" ca="1" si="227"/>
        <v>-8767.5302653855015</v>
      </c>
      <c r="I64" s="22">
        <f t="shared" ca="1" si="227"/>
        <v>-8767.5302653855015</v>
      </c>
      <c r="J64" s="22">
        <f t="shared" ca="1" si="227"/>
        <v>-8767.5302653855015</v>
      </c>
      <c r="K64" s="22">
        <f t="shared" ca="1" si="227"/>
        <v>-8767.5302653855015</v>
      </c>
      <c r="L64" s="22">
        <f t="shared" ca="1" si="227"/>
        <v>-8767.5302653855015</v>
      </c>
      <c r="M64" s="22">
        <f t="shared" ca="1" si="227"/>
        <v>-8767.5302653855015</v>
      </c>
      <c r="N64" s="22">
        <f t="shared" ca="1" si="227"/>
        <v>-8767.5302653855015</v>
      </c>
      <c r="O64" s="22">
        <f t="shared" ca="1" si="227"/>
        <v>-8767.5302653855015</v>
      </c>
      <c r="P64" s="22">
        <f t="shared" ca="1" si="227"/>
        <v>-8767.5302653855015</v>
      </c>
      <c r="Q64" s="22">
        <f t="shared" ca="1" si="227"/>
        <v>-8767.5302653855015</v>
      </c>
      <c r="R64" s="22">
        <f t="shared" ca="1" si="227"/>
        <v>-8767.5302653855015</v>
      </c>
      <c r="S64" s="22">
        <f t="shared" ca="1" si="227"/>
        <v>-8767.5302653855015</v>
      </c>
      <c r="T64" s="22">
        <f t="shared" ca="1" si="227"/>
        <v>-8767.5302653855015</v>
      </c>
      <c r="U64" s="22">
        <f t="shared" ca="1" si="227"/>
        <v>-8767.5302653855015</v>
      </c>
      <c r="V64" s="22">
        <f t="shared" ca="1" si="227"/>
        <v>-8767.5302653855015</v>
      </c>
      <c r="W64" s="22">
        <f t="shared" ca="1" si="227"/>
        <v>-8767.5302653855015</v>
      </c>
      <c r="X64" s="22">
        <f t="shared" ca="1" si="227"/>
        <v>-8767.5302653855015</v>
      </c>
      <c r="Y64" s="22">
        <f t="shared" ca="1" si="227"/>
        <v>-8767.5302653855015</v>
      </c>
      <c r="Z64" s="22">
        <f t="shared" ca="1" si="227"/>
        <v>-8767.5302653855015</v>
      </c>
      <c r="AA64" s="22">
        <f t="shared" ca="1" si="227"/>
        <v>-8767.5302653855015</v>
      </c>
      <c r="AB64" s="22">
        <f t="shared" ca="1" si="227"/>
        <v>-8767.5302653855015</v>
      </c>
      <c r="AC64" s="22">
        <f t="shared" ca="1" si="227"/>
        <v>-8767.5302653855015</v>
      </c>
      <c r="AD64" s="22">
        <f t="shared" ca="1" si="227"/>
        <v>-8767.5302653855015</v>
      </c>
      <c r="AE64" s="22">
        <f t="shared" ca="1" si="227"/>
        <v>-8767.5302653855015</v>
      </c>
      <c r="AF64" s="22">
        <f t="shared" ca="1" si="227"/>
        <v>-8767.5302653855015</v>
      </c>
      <c r="AG64" s="22">
        <f t="shared" ca="1" si="227"/>
        <v>-8767.5302653855015</v>
      </c>
      <c r="AH64" s="22">
        <f t="shared" ca="1" si="227"/>
        <v>-8767.5302653855015</v>
      </c>
      <c r="AI64" s="22">
        <f t="shared" ca="1" si="227"/>
        <v>-8767.5302653855015</v>
      </c>
      <c r="AJ64" s="22">
        <f t="shared" ca="1" si="227"/>
        <v>-8767.5302653855015</v>
      </c>
      <c r="AK64" s="22">
        <f t="shared" ca="1" si="227"/>
        <v>-8767.5302653855015</v>
      </c>
      <c r="AL64" s="22">
        <f t="shared" ca="1" si="227"/>
        <v>-8767.5302653855015</v>
      </c>
      <c r="AM64" s="22">
        <f t="shared" ca="1" si="227"/>
        <v>-8767.5302653855015</v>
      </c>
      <c r="AN64" s="22">
        <f t="shared" ca="1" si="227"/>
        <v>-8767.5302653855015</v>
      </c>
      <c r="AO64" s="22">
        <f t="shared" ca="1" si="227"/>
        <v>-8767.5302653855015</v>
      </c>
      <c r="AP64" s="22">
        <f t="shared" ca="1" si="227"/>
        <v>-8767.5302653855015</v>
      </c>
      <c r="AQ64" s="22">
        <f t="shared" ca="1" si="227"/>
        <v>-8767.5302653855015</v>
      </c>
      <c r="AR64" s="22">
        <f t="shared" ca="1" si="227"/>
        <v>-8767.5302653855015</v>
      </c>
      <c r="AS64" s="22">
        <f t="shared" ca="1" si="227"/>
        <v>-8767.5302653855015</v>
      </c>
      <c r="AT64" s="22">
        <f t="shared" ca="1" si="227"/>
        <v>-8767.5302653855015</v>
      </c>
      <c r="AU64" s="22">
        <f t="shared" ca="1" si="227"/>
        <v>-8767.5302653855015</v>
      </c>
      <c r="AV64" s="22">
        <f t="shared" ca="1" si="227"/>
        <v>-8767.5302653855015</v>
      </c>
      <c r="AW64" s="22">
        <f t="shared" ca="1" si="227"/>
        <v>-8767.5302653855015</v>
      </c>
      <c r="AX64" s="22">
        <f t="shared" ca="1" si="227"/>
        <v>-8767.5302653855015</v>
      </c>
      <c r="AY64" s="22">
        <f t="shared" ca="1" si="227"/>
        <v>-8767.5302653855015</v>
      </c>
      <c r="AZ64" s="22">
        <f t="shared" ca="1" si="227"/>
        <v>-8767.5302653855015</v>
      </c>
      <c r="BA64" s="22">
        <f t="shared" ca="1" si="227"/>
        <v>-8767.5302653855015</v>
      </c>
      <c r="BB64" s="22">
        <f t="shared" ca="1" si="227"/>
        <v>-8767.5302653855015</v>
      </c>
      <c r="BC64" s="22">
        <f t="shared" ca="1" si="227"/>
        <v>-8767.5302653855015</v>
      </c>
      <c r="BD64" s="22">
        <f t="shared" ca="1" si="227"/>
        <v>-8767.5302653855015</v>
      </c>
      <c r="BE64" s="22">
        <f t="shared" ca="1" si="227"/>
        <v>-8767.5302653855015</v>
      </c>
      <c r="BF64" s="22">
        <f t="shared" ca="1" si="227"/>
        <v>-8767.5302653855015</v>
      </c>
      <c r="BG64" s="22">
        <f t="shared" ca="1" si="227"/>
        <v>-8767.5302653855015</v>
      </c>
      <c r="BH64" s="22">
        <f t="shared" ca="1" si="227"/>
        <v>-8767.5302653855015</v>
      </c>
      <c r="BI64" s="22">
        <f t="shared" ca="1" si="227"/>
        <v>-8767.5302653855015</v>
      </c>
      <c r="BJ64" s="22">
        <f t="shared" ca="1" si="227"/>
        <v>-8767.5302653855015</v>
      </c>
      <c r="BK64" s="22">
        <f t="shared" ca="1" si="227"/>
        <v>-8767.5302653855015</v>
      </c>
      <c r="BL64" s="22">
        <f t="shared" ca="1" si="227"/>
        <v>-8767.5302653855015</v>
      </c>
      <c r="BM64" s="22">
        <f t="shared" ca="1" si="227"/>
        <v>-8767.5302653855015</v>
      </c>
      <c r="BN64" s="22">
        <f t="shared" ref="BN64:CW67" ca="1" si="228">IF(-$F$1*(1+$H$1)^$A22&gt;BN22,BN22,-$F$1*(1+$H$1)^$A22)</f>
        <v>-8767.5302653855015</v>
      </c>
      <c r="BO64" s="22">
        <f t="shared" ca="1" si="228"/>
        <v>-8767.5302653855015</v>
      </c>
      <c r="BP64" s="22">
        <f t="shared" ca="1" si="228"/>
        <v>-8767.5302653855015</v>
      </c>
      <c r="BQ64" s="22">
        <f t="shared" ca="1" si="228"/>
        <v>-8767.5302653855015</v>
      </c>
      <c r="BR64" s="22">
        <f t="shared" ca="1" si="228"/>
        <v>-8767.5302653855015</v>
      </c>
      <c r="BS64" s="22">
        <f t="shared" ca="1" si="228"/>
        <v>-8767.5302653855015</v>
      </c>
      <c r="BT64" s="22">
        <f t="shared" ca="1" si="228"/>
        <v>-8767.5302653855015</v>
      </c>
      <c r="BU64" s="22">
        <f t="shared" ca="1" si="228"/>
        <v>-8767.5302653855015</v>
      </c>
      <c r="BV64" s="22">
        <f t="shared" ca="1" si="228"/>
        <v>-8767.5302653855015</v>
      </c>
      <c r="BW64" s="22">
        <f t="shared" ca="1" si="228"/>
        <v>-8767.5302653855015</v>
      </c>
      <c r="BX64" s="22">
        <f t="shared" ca="1" si="228"/>
        <v>-8767.5302653855015</v>
      </c>
      <c r="BY64" s="22">
        <f t="shared" ca="1" si="228"/>
        <v>-8767.5302653855015</v>
      </c>
      <c r="BZ64" s="22">
        <f t="shared" ca="1" si="228"/>
        <v>-8767.5302653855015</v>
      </c>
      <c r="CA64" s="22">
        <f t="shared" ca="1" si="228"/>
        <v>-8767.5302653855015</v>
      </c>
      <c r="CB64" s="22">
        <f t="shared" ca="1" si="228"/>
        <v>-8767.5302653855015</v>
      </c>
      <c r="CC64" s="22">
        <f t="shared" ca="1" si="228"/>
        <v>-8767.5302653855015</v>
      </c>
      <c r="CD64" s="22">
        <f t="shared" ca="1" si="228"/>
        <v>-8767.5302653855015</v>
      </c>
      <c r="CE64" s="22">
        <f t="shared" ca="1" si="228"/>
        <v>-8767.5302653855015</v>
      </c>
      <c r="CF64" s="22">
        <f t="shared" ca="1" si="228"/>
        <v>-8767.5302653855015</v>
      </c>
      <c r="CG64" s="22">
        <f t="shared" ca="1" si="228"/>
        <v>-8767.5302653855015</v>
      </c>
      <c r="CH64" s="22">
        <f t="shared" ca="1" si="228"/>
        <v>-8767.5302653855015</v>
      </c>
      <c r="CI64" s="22">
        <f t="shared" ca="1" si="228"/>
        <v>-8767.5302653855015</v>
      </c>
      <c r="CJ64" s="22">
        <f t="shared" ca="1" si="228"/>
        <v>-8767.5302653855015</v>
      </c>
      <c r="CK64" s="22">
        <f t="shared" ca="1" si="228"/>
        <v>-8767.5302653855015</v>
      </c>
      <c r="CL64" s="22">
        <f t="shared" ca="1" si="228"/>
        <v>-8767.5302653855015</v>
      </c>
      <c r="CM64" s="22">
        <f t="shared" ca="1" si="228"/>
        <v>-8767.5302653855015</v>
      </c>
      <c r="CN64" s="22">
        <f t="shared" ca="1" si="228"/>
        <v>-8767.5302653855015</v>
      </c>
      <c r="CO64" s="22">
        <f t="shared" ca="1" si="228"/>
        <v>-8767.5302653855015</v>
      </c>
      <c r="CP64" s="22">
        <f t="shared" ca="1" si="228"/>
        <v>-8767.5302653855015</v>
      </c>
      <c r="CQ64" s="22">
        <f t="shared" ca="1" si="228"/>
        <v>-8767.5302653855015</v>
      </c>
      <c r="CR64" s="22">
        <f t="shared" ca="1" si="228"/>
        <v>-8767.5302653855015</v>
      </c>
      <c r="CS64" s="22">
        <f t="shared" ca="1" si="228"/>
        <v>-8767.5302653855015</v>
      </c>
      <c r="CT64" s="22">
        <f t="shared" ca="1" si="228"/>
        <v>-8767.5302653855015</v>
      </c>
      <c r="CU64" s="22">
        <f t="shared" ca="1" si="228"/>
        <v>-8767.5302653855015</v>
      </c>
      <c r="CV64" s="22">
        <f t="shared" ca="1" si="228"/>
        <v>-8767.5302653855015</v>
      </c>
      <c r="CW64" s="22">
        <f t="shared" ca="1" si="228"/>
        <v>-8767.5302653855015</v>
      </c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22"/>
      <c r="NI64" s="22"/>
      <c r="NJ64" s="22"/>
      <c r="NK64" s="22"/>
      <c r="NL64" s="22"/>
      <c r="NM64" s="22"/>
      <c r="NN64" s="22"/>
      <c r="NO64" s="22"/>
      <c r="NP64" s="22"/>
      <c r="NQ64" s="22"/>
      <c r="NR64" s="22"/>
      <c r="NS64" s="22"/>
      <c r="NT64" s="22"/>
      <c r="NU64" s="22"/>
      <c r="NV64" s="22"/>
      <c r="NW64" s="22"/>
      <c r="NX64" s="22"/>
      <c r="NY64" s="22"/>
      <c r="NZ64" s="22"/>
      <c r="OA64" s="22"/>
      <c r="OB64" s="22"/>
      <c r="OC64" s="22"/>
      <c r="OD64" s="22"/>
      <c r="OE64" s="22"/>
      <c r="OF64" s="22"/>
      <c r="OG64" s="22"/>
      <c r="OH64" s="22"/>
      <c r="OI64" s="22"/>
      <c r="OJ64" s="22"/>
      <c r="OK64" s="22"/>
      <c r="OL64" s="22"/>
      <c r="OM64" s="22"/>
      <c r="ON64" s="22"/>
      <c r="OO64" s="22"/>
      <c r="OP64" s="22"/>
      <c r="OQ64" s="22"/>
      <c r="OR64" s="22"/>
      <c r="OS64" s="22"/>
      <c r="OT64" s="22"/>
      <c r="OU64" s="22"/>
      <c r="OV64" s="22"/>
      <c r="OW64" s="22"/>
      <c r="OX64" s="22"/>
      <c r="OY64" s="22"/>
      <c r="OZ64" s="22"/>
      <c r="PA64" s="22"/>
      <c r="PB64" s="22"/>
      <c r="PC64" s="22"/>
      <c r="PD64" s="22"/>
      <c r="PE64" s="22"/>
      <c r="PF64" s="22"/>
      <c r="PG64" s="22"/>
      <c r="PH64" s="22"/>
      <c r="PI64" s="22"/>
      <c r="PJ64" s="22"/>
      <c r="PK64" s="22"/>
      <c r="PL64" s="22"/>
      <c r="PM64" s="22"/>
      <c r="PN64" s="22"/>
      <c r="PO64" s="22"/>
      <c r="PP64" s="22"/>
      <c r="PQ64" s="22"/>
      <c r="PR64" s="22"/>
      <c r="PS64" s="22"/>
      <c r="PT64" s="22"/>
      <c r="PU64" s="22"/>
      <c r="PV64" s="22"/>
      <c r="PW64" s="22"/>
      <c r="PX64" s="22"/>
      <c r="PY64" s="22"/>
      <c r="PZ64" s="22"/>
      <c r="QA64" s="22"/>
      <c r="QB64" s="22"/>
      <c r="QC64" s="22"/>
      <c r="QD64" s="22"/>
      <c r="QE64" s="22"/>
      <c r="QF64" s="22"/>
      <c r="QG64" s="22"/>
      <c r="QH64" s="22"/>
      <c r="QI64" s="22"/>
      <c r="QJ64" s="22"/>
      <c r="QK64" s="22"/>
      <c r="QL64" s="22"/>
      <c r="QM64" s="22"/>
      <c r="QN64" s="22"/>
      <c r="QO64" s="22"/>
      <c r="QP64" s="22"/>
      <c r="QQ64" s="22"/>
      <c r="QR64" s="22"/>
      <c r="QS64" s="22"/>
      <c r="QT64" s="22"/>
      <c r="QU64" s="22"/>
      <c r="QV64" s="22"/>
      <c r="QW64" s="22"/>
      <c r="QX64" s="22"/>
      <c r="QY64" s="22"/>
      <c r="QZ64" s="22"/>
      <c r="RA64" s="22"/>
      <c r="RB64" s="22"/>
      <c r="RC64" s="22"/>
      <c r="RD64" s="22"/>
      <c r="RE64" s="22"/>
      <c r="RF64" s="22"/>
      <c r="RG64" s="22"/>
      <c r="RH64" s="22"/>
      <c r="RI64" s="22"/>
      <c r="RJ64" s="22"/>
      <c r="RK64" s="22"/>
      <c r="RL64" s="22"/>
      <c r="RM64" s="22"/>
      <c r="RN64" s="22"/>
      <c r="RO64" s="22"/>
      <c r="RP64" s="22"/>
      <c r="RQ64" s="22"/>
      <c r="RR64" s="22"/>
      <c r="RS64" s="22"/>
      <c r="RT64" s="22"/>
      <c r="RU64" s="22"/>
      <c r="RV64" s="22"/>
      <c r="RW64" s="22"/>
      <c r="RX64" s="22"/>
      <c r="RY64" s="22"/>
      <c r="RZ64" s="22"/>
      <c r="SA64" s="22"/>
      <c r="SB64" s="22"/>
      <c r="SC64" s="22"/>
      <c r="SD64" s="22"/>
      <c r="SE64" s="22"/>
      <c r="SF64" s="22"/>
      <c r="SG64" s="22"/>
      <c r="SH64" s="22"/>
      <c r="SI64" s="22"/>
      <c r="SJ64" s="22"/>
      <c r="SK64" s="22"/>
      <c r="SL64" s="22"/>
      <c r="SM64" s="22"/>
      <c r="SN64" s="22"/>
      <c r="SO64" s="22"/>
      <c r="SP64" s="22"/>
      <c r="SQ64" s="22"/>
      <c r="SR64" s="22"/>
      <c r="SS64" s="22"/>
      <c r="ST64" s="22"/>
      <c r="SU64" s="22"/>
      <c r="SV64" s="22"/>
      <c r="SW64" s="22"/>
      <c r="SX64" s="22"/>
      <c r="SY64" s="22"/>
      <c r="SZ64" s="22"/>
      <c r="TA64" s="22"/>
      <c r="TB64" s="22"/>
      <c r="TC64" s="22"/>
      <c r="TD64" s="22"/>
      <c r="TE64" s="22"/>
      <c r="TF64" s="22"/>
      <c r="TG64" s="22"/>
      <c r="TH64" s="22"/>
      <c r="TI64" s="22"/>
      <c r="TJ64" s="22"/>
      <c r="TK64" s="22"/>
      <c r="TL64" s="22"/>
      <c r="TM64" s="22"/>
      <c r="TN64" s="22"/>
      <c r="TO64" s="22"/>
      <c r="TP64" s="22"/>
      <c r="TQ64" s="22"/>
      <c r="TR64" s="22"/>
      <c r="TS64" s="22"/>
      <c r="TT64" s="22"/>
      <c r="TU64" s="22"/>
      <c r="TV64" s="22"/>
      <c r="TW64" s="22"/>
      <c r="TX64" s="22"/>
      <c r="TY64" s="22"/>
      <c r="TZ64" s="22"/>
      <c r="UA64" s="22"/>
      <c r="UB64" s="22"/>
      <c r="UC64" s="22"/>
      <c r="UD64" s="22"/>
      <c r="UE64" s="22"/>
      <c r="UF64" s="22"/>
      <c r="UG64" s="22"/>
      <c r="UH64" s="22"/>
      <c r="UI64" s="22"/>
      <c r="UJ64" s="22"/>
      <c r="UK64" s="22"/>
      <c r="UL64" s="22"/>
      <c r="UM64" s="22"/>
      <c r="UN64" s="22"/>
      <c r="UO64" s="22"/>
      <c r="UP64" s="22"/>
      <c r="UQ64" s="22"/>
      <c r="UR64" s="22"/>
      <c r="US64" s="22"/>
      <c r="UT64" s="22"/>
      <c r="UU64" s="22"/>
      <c r="UV64" s="22"/>
      <c r="UW64" s="22"/>
      <c r="UX64" s="22"/>
      <c r="UY64" s="22"/>
      <c r="UZ64" s="22"/>
      <c r="VA64" s="22"/>
      <c r="VB64" s="22"/>
      <c r="VC64" s="22"/>
      <c r="VD64" s="22"/>
      <c r="VE64" s="22"/>
      <c r="VF64" s="22"/>
      <c r="VG64" s="22"/>
      <c r="VH64" s="22"/>
      <c r="VI64" s="22"/>
      <c r="VJ64" s="22"/>
      <c r="VK64" s="22"/>
      <c r="VL64" s="22"/>
      <c r="VM64" s="22"/>
      <c r="VN64" s="22"/>
      <c r="VO64" s="22"/>
      <c r="VP64" s="22"/>
      <c r="VQ64" s="22"/>
      <c r="VR64" s="22"/>
      <c r="VS64" s="22"/>
      <c r="VT64" s="22"/>
      <c r="VU64" s="22"/>
      <c r="VV64" s="22"/>
      <c r="VW64" s="22"/>
      <c r="VX64" s="22"/>
      <c r="VY64" s="22"/>
      <c r="VZ64" s="22"/>
      <c r="WA64" s="22"/>
      <c r="WB64" s="22"/>
      <c r="WC64" s="22"/>
      <c r="WD64" s="22"/>
      <c r="WE64" s="22"/>
      <c r="WF64" s="22"/>
      <c r="WG64" s="22"/>
      <c r="WH64" s="22"/>
      <c r="WI64" s="22"/>
      <c r="WJ64" s="22"/>
      <c r="WK64" s="22"/>
      <c r="WL64" s="22"/>
      <c r="WM64" s="22"/>
      <c r="WN64" s="22"/>
      <c r="WO64" s="22"/>
      <c r="WP64" s="22"/>
      <c r="WQ64" s="22"/>
      <c r="WR64" s="22"/>
      <c r="WS64" s="22"/>
      <c r="WT64" s="22"/>
      <c r="WU64" s="22"/>
      <c r="WV64" s="22"/>
      <c r="WW64" s="22"/>
      <c r="WX64" s="22"/>
      <c r="WY64" s="22"/>
      <c r="WZ64" s="22"/>
      <c r="XA64" s="22"/>
      <c r="XB64" s="22"/>
      <c r="XC64" s="22"/>
      <c r="XD64" s="22"/>
      <c r="XE64" s="22"/>
      <c r="XF64" s="22"/>
      <c r="XG64" s="22"/>
      <c r="XH64" s="22"/>
      <c r="XI64" s="22"/>
      <c r="XJ64" s="22"/>
      <c r="XK64" s="22"/>
      <c r="XL64" s="22"/>
      <c r="XM64" s="22"/>
      <c r="XN64" s="22"/>
      <c r="XO64" s="22"/>
      <c r="XP64" s="22"/>
      <c r="XQ64" s="22"/>
      <c r="XR64" s="22"/>
      <c r="XS64" s="22"/>
      <c r="XT64" s="22"/>
      <c r="XU64" s="22"/>
      <c r="XV64" s="22"/>
      <c r="XW64" s="22"/>
      <c r="XX64" s="22"/>
      <c r="XY64" s="22"/>
      <c r="XZ64" s="22"/>
      <c r="YA64" s="22"/>
      <c r="YB64" s="22"/>
      <c r="YC64" s="22"/>
      <c r="YD64" s="22"/>
      <c r="YE64" s="22"/>
      <c r="YF64" s="22"/>
      <c r="YG64" s="22"/>
      <c r="YH64" s="22"/>
      <c r="YI64" s="22"/>
      <c r="YJ64" s="22"/>
      <c r="YK64" s="22"/>
      <c r="YL64" s="22"/>
      <c r="YM64" s="22"/>
      <c r="YN64" s="22"/>
      <c r="YO64" s="22"/>
      <c r="YP64" s="22"/>
      <c r="YQ64" s="22"/>
      <c r="YR64" s="22"/>
      <c r="YS64" s="22"/>
      <c r="YT64" s="22"/>
      <c r="YU64" s="22"/>
      <c r="YV64" s="22"/>
      <c r="YW64" s="22"/>
      <c r="YX64" s="22"/>
      <c r="YY64" s="22"/>
      <c r="YZ64" s="22"/>
      <c r="ZA64" s="22"/>
      <c r="ZB64" s="22"/>
      <c r="ZC64" s="22"/>
      <c r="ZD64" s="22"/>
      <c r="ZE64" s="22"/>
      <c r="ZF64" s="22"/>
      <c r="ZG64" s="22"/>
      <c r="ZH64" s="22"/>
      <c r="ZI64" s="22"/>
      <c r="ZJ64" s="22"/>
      <c r="ZK64" s="22"/>
      <c r="ZL64" s="22"/>
      <c r="ZM64" s="22"/>
      <c r="ZN64" s="22"/>
      <c r="ZO64" s="22"/>
      <c r="ZP64" s="22"/>
      <c r="ZQ64" s="22"/>
      <c r="ZR64" s="22"/>
      <c r="ZS64" s="22"/>
      <c r="ZT64" s="22"/>
      <c r="ZU64" s="22"/>
      <c r="ZV64" s="22"/>
      <c r="ZW64" s="22"/>
      <c r="ZX64" s="22"/>
      <c r="ZY64" s="22"/>
      <c r="ZZ64" s="22"/>
      <c r="AAA64" s="22"/>
      <c r="AAB64" s="22"/>
      <c r="AAC64" s="22"/>
      <c r="AAD64" s="22"/>
      <c r="AAE64" s="22"/>
      <c r="AAF64" s="22"/>
      <c r="AAG64" s="22"/>
      <c r="AAH64" s="22"/>
      <c r="AAI64" s="22"/>
      <c r="AAJ64" s="22"/>
      <c r="AAK64" s="22"/>
      <c r="AAL64" s="22"/>
      <c r="AAM64" s="22"/>
      <c r="AAN64" s="22"/>
      <c r="AAO64" s="22"/>
      <c r="AAP64" s="22"/>
      <c r="AAQ64" s="22"/>
      <c r="AAR64" s="22"/>
      <c r="AAS64" s="22"/>
      <c r="AAT64" s="22"/>
      <c r="AAU64" s="22"/>
      <c r="AAV64" s="22"/>
      <c r="AAW64" s="22"/>
      <c r="AAX64" s="22"/>
      <c r="AAY64" s="22"/>
      <c r="AAZ64" s="22"/>
      <c r="ABA64" s="22"/>
      <c r="ABB64" s="22"/>
      <c r="ABC64" s="22"/>
      <c r="ABD64" s="22"/>
      <c r="ABE64" s="22"/>
      <c r="ABF64" s="22"/>
      <c r="ABG64" s="22"/>
      <c r="ABH64" s="22"/>
      <c r="ABI64" s="22"/>
      <c r="ABJ64" s="22"/>
      <c r="ABK64" s="22"/>
      <c r="ABL64" s="22"/>
      <c r="ABM64" s="22"/>
      <c r="ABN64" s="22"/>
      <c r="ABO64" s="22"/>
      <c r="ABP64" s="22"/>
      <c r="ABQ64" s="22"/>
      <c r="ABR64" s="22"/>
      <c r="ABS64" s="22"/>
      <c r="ABT64" s="22"/>
      <c r="ABU64" s="22"/>
      <c r="ABV64" s="22"/>
      <c r="ABW64" s="22"/>
      <c r="ABX64" s="22"/>
      <c r="ABY64" s="22"/>
      <c r="ABZ64" s="22"/>
      <c r="ACA64" s="22"/>
      <c r="ACB64" s="22"/>
      <c r="ACC64" s="22"/>
      <c r="ACD64" s="22"/>
      <c r="ACE64" s="22"/>
      <c r="ACF64" s="22"/>
      <c r="ACG64" s="22"/>
      <c r="ACH64" s="22"/>
      <c r="ACI64" s="22"/>
      <c r="ACJ64" s="22"/>
      <c r="ACK64" s="22"/>
      <c r="ACL64" s="22"/>
      <c r="ACM64" s="22"/>
      <c r="ACN64" s="22"/>
      <c r="ACO64" s="22"/>
      <c r="ACP64" s="22"/>
      <c r="ACQ64" s="22"/>
      <c r="ACR64" s="22"/>
      <c r="ACS64" s="22"/>
      <c r="ACT64" s="22"/>
      <c r="ACU64" s="22"/>
      <c r="ACV64" s="22"/>
      <c r="ACW64" s="22"/>
      <c r="ACX64" s="22"/>
      <c r="ACY64" s="22"/>
      <c r="ACZ64" s="22"/>
      <c r="ADA64" s="22"/>
      <c r="ADB64" s="22"/>
      <c r="ADC64" s="22"/>
      <c r="ADD64" s="22"/>
      <c r="ADE64" s="22"/>
      <c r="ADF64" s="22"/>
      <c r="ADG64" s="22"/>
      <c r="ADH64" s="22"/>
      <c r="ADI64" s="22"/>
      <c r="ADJ64" s="22"/>
      <c r="ADK64" s="22"/>
      <c r="ADL64" s="22"/>
      <c r="ADM64" s="22"/>
      <c r="ADN64" s="22"/>
      <c r="ADO64" s="22"/>
      <c r="ADP64" s="22"/>
      <c r="ADQ64" s="22"/>
      <c r="ADR64" s="22"/>
      <c r="ADS64" s="22"/>
      <c r="ADT64" s="22"/>
      <c r="ADU64" s="22"/>
      <c r="ADV64" s="22"/>
      <c r="ADW64" s="22"/>
      <c r="ADX64" s="22"/>
      <c r="ADY64" s="22"/>
      <c r="ADZ64" s="22"/>
      <c r="AEA64" s="22"/>
      <c r="AEB64" s="22"/>
      <c r="AEC64" s="22"/>
      <c r="AED64" s="22"/>
      <c r="AEE64" s="22"/>
      <c r="AEF64" s="22"/>
      <c r="AEG64" s="22"/>
      <c r="AEH64" s="22"/>
      <c r="AEI64" s="22"/>
      <c r="AEJ64" s="22"/>
      <c r="AEK64" s="22"/>
      <c r="AEL64" s="22"/>
      <c r="AEM64" s="22"/>
      <c r="AEN64" s="22"/>
      <c r="AEO64" s="22"/>
      <c r="AEP64" s="22"/>
      <c r="AEQ64" s="22"/>
      <c r="AER64" s="22"/>
      <c r="AES64" s="22"/>
      <c r="AET64" s="22"/>
      <c r="AEU64" s="22"/>
      <c r="AEV64" s="22"/>
      <c r="AEW64" s="22"/>
      <c r="AEX64" s="22"/>
      <c r="AEY64" s="22"/>
      <c r="AEZ64" s="22"/>
      <c r="AFA64" s="22"/>
      <c r="AFB64" s="22"/>
      <c r="AFC64" s="22"/>
      <c r="AFD64" s="22"/>
      <c r="AFE64" s="22"/>
      <c r="AFF64" s="22"/>
      <c r="AFG64" s="22"/>
      <c r="AFH64" s="22"/>
      <c r="AFI64" s="22"/>
      <c r="AFJ64" s="22"/>
      <c r="AFK64" s="22"/>
      <c r="AFL64" s="22"/>
      <c r="AFM64" s="22"/>
      <c r="AFN64" s="22"/>
      <c r="AFO64" s="22"/>
      <c r="AFP64" s="22"/>
      <c r="AFQ64" s="22"/>
      <c r="AFR64" s="22"/>
      <c r="AFS64" s="22"/>
      <c r="AFT64" s="22"/>
      <c r="AFU64" s="22"/>
      <c r="AFV64" s="22"/>
      <c r="AFW64" s="22"/>
      <c r="AFX64" s="22"/>
      <c r="AFY64" s="22"/>
      <c r="AFZ64" s="22"/>
      <c r="AGA64" s="22"/>
      <c r="AGB64" s="22"/>
      <c r="AGC64" s="22"/>
      <c r="AGD64" s="22"/>
      <c r="AGE64" s="22"/>
      <c r="AGF64" s="22"/>
      <c r="AGG64" s="22"/>
      <c r="AGH64" s="22"/>
      <c r="AGI64" s="22"/>
      <c r="AGJ64" s="22"/>
      <c r="AGK64" s="22"/>
      <c r="AGL64" s="22"/>
      <c r="AGM64" s="22"/>
      <c r="AGN64" s="22"/>
      <c r="AGO64" s="22"/>
      <c r="AGP64" s="22"/>
      <c r="AGQ64" s="22"/>
      <c r="AGR64" s="22"/>
      <c r="AGS64" s="22"/>
      <c r="AGT64" s="22"/>
      <c r="AGU64" s="22"/>
      <c r="AGV64" s="22"/>
      <c r="AGW64" s="22"/>
      <c r="AGX64" s="22"/>
      <c r="AGY64" s="22"/>
      <c r="AGZ64" s="22"/>
      <c r="AHA64" s="22"/>
      <c r="AHB64" s="22"/>
      <c r="AHC64" s="22"/>
      <c r="AHD64" s="22"/>
      <c r="AHE64" s="22"/>
      <c r="AHF64" s="22"/>
      <c r="AHG64" s="22"/>
      <c r="AHH64" s="22"/>
      <c r="AHI64" s="22"/>
      <c r="AHJ64" s="22"/>
      <c r="AHK64" s="22"/>
      <c r="AHL64" s="22"/>
      <c r="AHM64" s="22"/>
      <c r="AHN64" s="22"/>
      <c r="AHO64" s="22"/>
      <c r="AHP64" s="22"/>
      <c r="AHQ64" s="22"/>
      <c r="AHR64" s="22"/>
      <c r="AHS64" s="22"/>
      <c r="AHT64" s="22"/>
      <c r="AHU64" s="22"/>
      <c r="AHV64" s="22"/>
      <c r="AHW64" s="22"/>
      <c r="AHX64" s="22"/>
      <c r="AHY64" s="22"/>
      <c r="AHZ64" s="22"/>
      <c r="AIA64" s="22"/>
      <c r="AIB64" s="22"/>
      <c r="AIC64" s="22"/>
      <c r="AID64" s="22"/>
      <c r="AIE64" s="22"/>
      <c r="AIF64" s="22"/>
      <c r="AIG64" s="22"/>
      <c r="AIH64" s="22"/>
      <c r="AII64" s="22"/>
      <c r="AIJ64" s="22"/>
      <c r="AIK64" s="22"/>
      <c r="AIL64" s="22"/>
      <c r="AIM64" s="22"/>
      <c r="AIN64" s="22"/>
      <c r="AIO64" s="22"/>
      <c r="AIP64" s="22"/>
      <c r="AIQ64" s="22"/>
      <c r="AIR64" s="22"/>
      <c r="AIS64" s="22"/>
      <c r="AIT64" s="22"/>
      <c r="AIU64" s="22"/>
      <c r="AIV64" s="22"/>
      <c r="AIW64" s="22"/>
      <c r="AIX64" s="22"/>
      <c r="AIY64" s="22"/>
      <c r="AIZ64" s="22"/>
      <c r="AJA64" s="22"/>
      <c r="AJB64" s="22"/>
      <c r="AJC64" s="22"/>
      <c r="AJD64" s="22"/>
      <c r="AJE64" s="22"/>
      <c r="AJF64" s="22"/>
      <c r="AJG64" s="22"/>
      <c r="AJH64" s="22"/>
      <c r="AJI64" s="22"/>
      <c r="AJJ64" s="22"/>
      <c r="AJK64" s="22"/>
      <c r="AJL64" s="22"/>
      <c r="AJM64" s="22"/>
      <c r="AJN64" s="22"/>
      <c r="AJO64" s="22"/>
      <c r="AJP64" s="22"/>
      <c r="AJQ64" s="22"/>
      <c r="AJR64" s="22"/>
      <c r="AJS64" s="22"/>
      <c r="AJT64" s="22"/>
      <c r="AJU64" s="22"/>
      <c r="AJV64" s="22"/>
      <c r="AJW64" s="22"/>
      <c r="AJX64" s="22"/>
      <c r="AJY64" s="22"/>
      <c r="AJZ64" s="22"/>
      <c r="AKA64" s="22"/>
      <c r="AKB64" s="22"/>
      <c r="AKC64" s="22"/>
      <c r="AKD64" s="22"/>
      <c r="AKE64" s="22"/>
      <c r="AKF64" s="22"/>
      <c r="AKG64" s="22"/>
      <c r="AKH64" s="22"/>
      <c r="AKI64" s="22"/>
      <c r="AKJ64" s="22"/>
      <c r="AKK64" s="22"/>
      <c r="AKL64" s="22"/>
      <c r="AKM64" s="22"/>
      <c r="AKN64" s="22"/>
      <c r="AKO64" s="22"/>
      <c r="AKP64" s="22"/>
      <c r="AKQ64" s="22"/>
      <c r="AKR64" s="22"/>
      <c r="AKS64" s="22"/>
      <c r="AKT64" s="22"/>
      <c r="AKU64" s="22"/>
      <c r="AKV64" s="22"/>
      <c r="AKW64" s="22"/>
      <c r="AKX64" s="22"/>
      <c r="AKY64" s="22"/>
      <c r="AKZ64" s="22"/>
      <c r="ALA64" s="22"/>
      <c r="ALB64" s="22"/>
      <c r="ALC64" s="22"/>
      <c r="ALD64" s="22"/>
      <c r="ALE64" s="22"/>
      <c r="ALF64" s="22"/>
      <c r="ALG64" s="22"/>
      <c r="ALH64" s="22"/>
      <c r="ALI64" s="22"/>
      <c r="ALJ64" s="22"/>
      <c r="ALK64" s="22"/>
      <c r="ALL64" s="22"/>
      <c r="ALM64" s="22"/>
    </row>
    <row r="65" spans="1:1001" x14ac:dyDescent="0.25">
      <c r="A65" s="18">
        <f t="shared" si="217"/>
        <v>20</v>
      </c>
      <c r="B65" s="22">
        <f t="shared" ca="1" si="220"/>
        <v>-9030.5561733470659</v>
      </c>
      <c r="C65" s="22">
        <f t="shared" ref="C65:BN68" ca="1" si="229">IF(-$F$1*(1+$H$1)^$A23&gt;C23,C23,-$F$1*(1+$H$1)^$A23)</f>
        <v>-9030.5561733470659</v>
      </c>
      <c r="D65" s="22">
        <f t="shared" ca="1" si="229"/>
        <v>-9030.5561733470659</v>
      </c>
      <c r="E65" s="22">
        <f t="shared" ca="1" si="229"/>
        <v>-9030.5561733470659</v>
      </c>
      <c r="F65" s="22">
        <f t="shared" ca="1" si="229"/>
        <v>-9030.5561733470659</v>
      </c>
      <c r="G65" s="22">
        <f t="shared" ca="1" si="229"/>
        <v>-9030.5561733470659</v>
      </c>
      <c r="H65" s="22">
        <f t="shared" ca="1" si="229"/>
        <v>-9030.5561733470659</v>
      </c>
      <c r="I65" s="22">
        <f t="shared" ca="1" si="229"/>
        <v>-9030.5561733470659</v>
      </c>
      <c r="J65" s="22">
        <f t="shared" ca="1" si="229"/>
        <v>-9030.5561733470659</v>
      </c>
      <c r="K65" s="22">
        <f t="shared" ca="1" si="229"/>
        <v>-9030.5561733470659</v>
      </c>
      <c r="L65" s="22">
        <f t="shared" ca="1" si="229"/>
        <v>-9030.5561733470659</v>
      </c>
      <c r="M65" s="22">
        <f t="shared" ca="1" si="229"/>
        <v>-9030.5561733470659</v>
      </c>
      <c r="N65" s="22">
        <f t="shared" ca="1" si="229"/>
        <v>-9030.5561733470659</v>
      </c>
      <c r="O65" s="22">
        <f t="shared" ca="1" si="229"/>
        <v>-9030.5561733470659</v>
      </c>
      <c r="P65" s="22">
        <f t="shared" ca="1" si="229"/>
        <v>-9030.5561733470659</v>
      </c>
      <c r="Q65" s="22">
        <f t="shared" ca="1" si="229"/>
        <v>-9030.5561733470659</v>
      </c>
      <c r="R65" s="22">
        <f t="shared" ca="1" si="229"/>
        <v>-9030.5561733470659</v>
      </c>
      <c r="S65" s="22">
        <f t="shared" ca="1" si="229"/>
        <v>-9030.5561733470659</v>
      </c>
      <c r="T65" s="22">
        <f t="shared" ca="1" si="229"/>
        <v>-9030.5561733470659</v>
      </c>
      <c r="U65" s="22">
        <f t="shared" ca="1" si="229"/>
        <v>-9030.5561733470659</v>
      </c>
      <c r="V65" s="22">
        <f t="shared" ca="1" si="229"/>
        <v>-9030.5561733470659</v>
      </c>
      <c r="W65" s="22">
        <f t="shared" ca="1" si="229"/>
        <v>-9030.5561733470659</v>
      </c>
      <c r="X65" s="22">
        <f t="shared" ca="1" si="229"/>
        <v>-9030.5561733470659</v>
      </c>
      <c r="Y65" s="22">
        <f t="shared" ca="1" si="229"/>
        <v>-9030.5561733470659</v>
      </c>
      <c r="Z65" s="22">
        <f t="shared" ca="1" si="229"/>
        <v>-9030.5561733470659</v>
      </c>
      <c r="AA65" s="22">
        <f t="shared" ca="1" si="229"/>
        <v>-9030.5561733470659</v>
      </c>
      <c r="AB65" s="22">
        <f t="shared" ca="1" si="229"/>
        <v>-9030.5561733470659</v>
      </c>
      <c r="AC65" s="22">
        <f t="shared" ca="1" si="229"/>
        <v>-9030.5561733470659</v>
      </c>
      <c r="AD65" s="22">
        <f t="shared" ca="1" si="229"/>
        <v>-9030.5561733470659</v>
      </c>
      <c r="AE65" s="22">
        <f t="shared" ca="1" si="229"/>
        <v>-9030.5561733470659</v>
      </c>
      <c r="AF65" s="22">
        <f t="shared" ca="1" si="229"/>
        <v>-9030.5561733470659</v>
      </c>
      <c r="AG65" s="22">
        <f t="shared" ca="1" si="229"/>
        <v>-9030.5561733470659</v>
      </c>
      <c r="AH65" s="22">
        <f t="shared" ca="1" si="229"/>
        <v>-9030.5561733470659</v>
      </c>
      <c r="AI65" s="22">
        <f t="shared" ca="1" si="229"/>
        <v>-9030.5561733470659</v>
      </c>
      <c r="AJ65" s="22">
        <f t="shared" ca="1" si="229"/>
        <v>-9030.5561733470659</v>
      </c>
      <c r="AK65" s="22">
        <f t="shared" ca="1" si="229"/>
        <v>-9030.5561733470659</v>
      </c>
      <c r="AL65" s="22">
        <f t="shared" ca="1" si="229"/>
        <v>-9030.5561733470659</v>
      </c>
      <c r="AM65" s="22">
        <f t="shared" ca="1" si="229"/>
        <v>-9030.5561733470659</v>
      </c>
      <c r="AN65" s="22">
        <f t="shared" ca="1" si="229"/>
        <v>-9030.5561733470659</v>
      </c>
      <c r="AO65" s="22">
        <f t="shared" ca="1" si="229"/>
        <v>-9030.5561733470659</v>
      </c>
      <c r="AP65" s="22">
        <f t="shared" ca="1" si="229"/>
        <v>-9030.5561733470659</v>
      </c>
      <c r="AQ65" s="22">
        <f t="shared" ca="1" si="229"/>
        <v>-9030.5561733470659</v>
      </c>
      <c r="AR65" s="22">
        <f t="shared" ca="1" si="229"/>
        <v>-9030.5561733470659</v>
      </c>
      <c r="AS65" s="22">
        <f t="shared" ca="1" si="229"/>
        <v>-9030.5561733470659</v>
      </c>
      <c r="AT65" s="22">
        <f t="shared" ca="1" si="229"/>
        <v>-9030.5561733470659</v>
      </c>
      <c r="AU65" s="22">
        <f t="shared" ca="1" si="229"/>
        <v>-9030.5561733470659</v>
      </c>
      <c r="AV65" s="22">
        <f t="shared" ca="1" si="229"/>
        <v>-9030.5561733470659</v>
      </c>
      <c r="AW65" s="22">
        <f t="shared" ca="1" si="229"/>
        <v>-9030.5561733470659</v>
      </c>
      <c r="AX65" s="22">
        <f t="shared" ca="1" si="229"/>
        <v>-9030.5561733470659</v>
      </c>
      <c r="AY65" s="22">
        <f t="shared" ca="1" si="229"/>
        <v>-9030.5561733470659</v>
      </c>
      <c r="AZ65" s="22">
        <f t="shared" ca="1" si="229"/>
        <v>-9030.5561733470659</v>
      </c>
      <c r="BA65" s="22">
        <f t="shared" ca="1" si="229"/>
        <v>-9030.5561733470659</v>
      </c>
      <c r="BB65" s="22">
        <f t="shared" ca="1" si="229"/>
        <v>-9030.5561733470659</v>
      </c>
      <c r="BC65" s="22">
        <f t="shared" ca="1" si="229"/>
        <v>-9030.5561733470659</v>
      </c>
      <c r="BD65" s="22">
        <f t="shared" ca="1" si="229"/>
        <v>-9030.5561733470659</v>
      </c>
      <c r="BE65" s="22">
        <f t="shared" ca="1" si="229"/>
        <v>-9030.5561733470659</v>
      </c>
      <c r="BF65" s="22">
        <f t="shared" ca="1" si="229"/>
        <v>-9030.5561733470659</v>
      </c>
      <c r="BG65" s="22">
        <f t="shared" ca="1" si="229"/>
        <v>-9030.5561733470659</v>
      </c>
      <c r="BH65" s="22">
        <f t="shared" ca="1" si="229"/>
        <v>-9030.5561733470659</v>
      </c>
      <c r="BI65" s="22">
        <f t="shared" ca="1" si="229"/>
        <v>-9030.5561733470659</v>
      </c>
      <c r="BJ65" s="22">
        <f t="shared" ca="1" si="229"/>
        <v>-9030.5561733470659</v>
      </c>
      <c r="BK65" s="22">
        <f t="shared" ca="1" si="229"/>
        <v>-9030.5561733470659</v>
      </c>
      <c r="BL65" s="22">
        <f t="shared" ca="1" si="229"/>
        <v>-9030.5561733470659</v>
      </c>
      <c r="BM65" s="22">
        <f t="shared" ca="1" si="229"/>
        <v>-9030.5561733470659</v>
      </c>
      <c r="BN65" s="22">
        <f t="shared" ca="1" si="229"/>
        <v>-9030.5561733470659</v>
      </c>
      <c r="BO65" s="22">
        <f t="shared" ca="1" si="228"/>
        <v>-9030.5561733470659</v>
      </c>
      <c r="BP65" s="22">
        <f t="shared" ca="1" si="228"/>
        <v>-9030.5561733470659</v>
      </c>
      <c r="BQ65" s="22">
        <f t="shared" ca="1" si="228"/>
        <v>-9030.5561733470659</v>
      </c>
      <c r="BR65" s="22">
        <f t="shared" ca="1" si="228"/>
        <v>-9030.5561733470659</v>
      </c>
      <c r="BS65" s="22">
        <f t="shared" ca="1" si="228"/>
        <v>-9030.5561733470659</v>
      </c>
      <c r="BT65" s="22">
        <f t="shared" ca="1" si="228"/>
        <v>-9030.5561733470659</v>
      </c>
      <c r="BU65" s="22">
        <f t="shared" ca="1" si="228"/>
        <v>-9030.5561733470659</v>
      </c>
      <c r="BV65" s="22">
        <f t="shared" ca="1" si="228"/>
        <v>-9030.5561733470659</v>
      </c>
      <c r="BW65" s="22">
        <f t="shared" ca="1" si="228"/>
        <v>-9030.5561733470659</v>
      </c>
      <c r="BX65" s="22">
        <f t="shared" ca="1" si="228"/>
        <v>-9030.5561733470659</v>
      </c>
      <c r="BY65" s="22">
        <f t="shared" ca="1" si="228"/>
        <v>-9030.5561733470659</v>
      </c>
      <c r="BZ65" s="22">
        <f t="shared" ca="1" si="228"/>
        <v>-9030.5561733470659</v>
      </c>
      <c r="CA65" s="22">
        <f t="shared" ca="1" si="228"/>
        <v>-9030.5561733470659</v>
      </c>
      <c r="CB65" s="22">
        <f t="shared" ca="1" si="228"/>
        <v>-9030.5561733470659</v>
      </c>
      <c r="CC65" s="22">
        <f t="shared" ca="1" si="228"/>
        <v>-9030.5561733470659</v>
      </c>
      <c r="CD65" s="22">
        <f t="shared" ca="1" si="228"/>
        <v>-9030.5561733470659</v>
      </c>
      <c r="CE65" s="22">
        <f t="shared" ca="1" si="228"/>
        <v>-9030.5561733470659</v>
      </c>
      <c r="CF65" s="22">
        <f t="shared" ca="1" si="228"/>
        <v>-9030.5561733470659</v>
      </c>
      <c r="CG65" s="22">
        <f t="shared" ca="1" si="228"/>
        <v>-9030.5561733470659</v>
      </c>
      <c r="CH65" s="22">
        <f t="shared" ca="1" si="228"/>
        <v>-9030.5561733470659</v>
      </c>
      <c r="CI65" s="22">
        <f t="shared" ca="1" si="228"/>
        <v>-9030.5561733470659</v>
      </c>
      <c r="CJ65" s="22">
        <f t="shared" ca="1" si="228"/>
        <v>-9030.5561733470659</v>
      </c>
      <c r="CK65" s="22">
        <f t="shared" ca="1" si="228"/>
        <v>-9030.5561733470659</v>
      </c>
      <c r="CL65" s="22">
        <f t="shared" ca="1" si="228"/>
        <v>-9030.5561733470659</v>
      </c>
      <c r="CM65" s="22">
        <f t="shared" ca="1" si="228"/>
        <v>-9030.5561733470659</v>
      </c>
      <c r="CN65" s="22">
        <f t="shared" ca="1" si="228"/>
        <v>-9030.5561733470659</v>
      </c>
      <c r="CO65" s="22">
        <f t="shared" ca="1" si="228"/>
        <v>-9030.5561733470659</v>
      </c>
      <c r="CP65" s="22">
        <f t="shared" ca="1" si="228"/>
        <v>-9030.5561733470659</v>
      </c>
      <c r="CQ65" s="22">
        <f t="shared" ca="1" si="228"/>
        <v>-9030.5561733470659</v>
      </c>
      <c r="CR65" s="22">
        <f t="shared" ca="1" si="228"/>
        <v>-9030.5561733470659</v>
      </c>
      <c r="CS65" s="22">
        <f t="shared" ca="1" si="228"/>
        <v>-9030.5561733470659</v>
      </c>
      <c r="CT65" s="22">
        <f t="shared" ca="1" si="228"/>
        <v>-9030.5561733470659</v>
      </c>
      <c r="CU65" s="22">
        <f t="shared" ca="1" si="228"/>
        <v>-9030.5561733470659</v>
      </c>
      <c r="CV65" s="22">
        <f t="shared" ca="1" si="228"/>
        <v>-9030.5561733470659</v>
      </c>
      <c r="CW65" s="22">
        <f t="shared" ca="1" si="228"/>
        <v>-9030.5561733470659</v>
      </c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  <c r="KM65" s="22"/>
      <c r="KN65" s="22"/>
      <c r="KO65" s="22"/>
      <c r="KP65" s="22"/>
      <c r="KQ65" s="22"/>
      <c r="KR65" s="22"/>
      <c r="KS65" s="22"/>
      <c r="KT65" s="22"/>
      <c r="KU65" s="22"/>
      <c r="KV65" s="22"/>
      <c r="KW65" s="22"/>
      <c r="KX65" s="22"/>
      <c r="KY65" s="22"/>
      <c r="KZ65" s="22"/>
      <c r="LA65" s="22"/>
      <c r="LB65" s="22"/>
      <c r="LC65" s="22"/>
      <c r="LD65" s="22"/>
      <c r="LE65" s="22"/>
      <c r="LF65" s="22"/>
      <c r="LG65" s="22"/>
      <c r="LH65" s="22"/>
      <c r="LI65" s="22"/>
      <c r="LJ65" s="22"/>
      <c r="LK65" s="22"/>
      <c r="LL65" s="22"/>
      <c r="LM65" s="22"/>
      <c r="LN65" s="22"/>
      <c r="LO65" s="22"/>
      <c r="LP65" s="22"/>
      <c r="LQ65" s="22"/>
      <c r="LR65" s="22"/>
      <c r="LS65" s="22"/>
      <c r="LT65" s="22"/>
      <c r="LU65" s="22"/>
      <c r="LV65" s="22"/>
      <c r="LW65" s="22"/>
      <c r="LX65" s="22"/>
      <c r="LY65" s="22"/>
      <c r="LZ65" s="22"/>
      <c r="MA65" s="22"/>
      <c r="MB65" s="22"/>
      <c r="MC65" s="22"/>
      <c r="MD65" s="22"/>
      <c r="ME65" s="22"/>
      <c r="MF65" s="22"/>
      <c r="MG65" s="22"/>
      <c r="MH65" s="22"/>
      <c r="MI65" s="22"/>
      <c r="MJ65" s="22"/>
      <c r="MK65" s="22"/>
      <c r="ML65" s="22"/>
      <c r="MM65" s="22"/>
      <c r="MN65" s="22"/>
      <c r="MO65" s="22"/>
      <c r="MP65" s="22"/>
      <c r="MQ65" s="22"/>
      <c r="MR65" s="22"/>
      <c r="MS65" s="22"/>
      <c r="MT65" s="22"/>
      <c r="MU65" s="22"/>
      <c r="MV65" s="22"/>
      <c r="MW65" s="22"/>
      <c r="MX65" s="22"/>
      <c r="MY65" s="22"/>
      <c r="MZ65" s="22"/>
      <c r="NA65" s="22"/>
      <c r="NB65" s="22"/>
      <c r="NC65" s="22"/>
      <c r="ND65" s="22"/>
      <c r="NE65" s="22"/>
      <c r="NF65" s="22"/>
      <c r="NG65" s="22"/>
      <c r="NH65" s="22"/>
      <c r="NI65" s="22"/>
      <c r="NJ65" s="22"/>
      <c r="NK65" s="22"/>
      <c r="NL65" s="22"/>
      <c r="NM65" s="22"/>
      <c r="NN65" s="22"/>
      <c r="NO65" s="22"/>
      <c r="NP65" s="22"/>
      <c r="NQ65" s="22"/>
      <c r="NR65" s="22"/>
      <c r="NS65" s="22"/>
      <c r="NT65" s="22"/>
      <c r="NU65" s="22"/>
      <c r="NV65" s="22"/>
      <c r="NW65" s="22"/>
      <c r="NX65" s="22"/>
      <c r="NY65" s="22"/>
      <c r="NZ65" s="22"/>
      <c r="OA65" s="22"/>
      <c r="OB65" s="22"/>
      <c r="OC65" s="22"/>
      <c r="OD65" s="22"/>
      <c r="OE65" s="22"/>
      <c r="OF65" s="22"/>
      <c r="OG65" s="22"/>
      <c r="OH65" s="22"/>
      <c r="OI65" s="22"/>
      <c r="OJ65" s="22"/>
      <c r="OK65" s="22"/>
      <c r="OL65" s="22"/>
      <c r="OM65" s="22"/>
      <c r="ON65" s="22"/>
      <c r="OO65" s="22"/>
      <c r="OP65" s="22"/>
      <c r="OQ65" s="22"/>
      <c r="OR65" s="22"/>
      <c r="OS65" s="22"/>
      <c r="OT65" s="22"/>
      <c r="OU65" s="22"/>
      <c r="OV65" s="22"/>
      <c r="OW65" s="22"/>
      <c r="OX65" s="22"/>
      <c r="OY65" s="22"/>
      <c r="OZ65" s="22"/>
      <c r="PA65" s="22"/>
      <c r="PB65" s="22"/>
      <c r="PC65" s="22"/>
      <c r="PD65" s="22"/>
      <c r="PE65" s="22"/>
      <c r="PF65" s="22"/>
      <c r="PG65" s="22"/>
      <c r="PH65" s="22"/>
      <c r="PI65" s="22"/>
      <c r="PJ65" s="22"/>
      <c r="PK65" s="22"/>
      <c r="PL65" s="22"/>
      <c r="PM65" s="22"/>
      <c r="PN65" s="22"/>
      <c r="PO65" s="22"/>
      <c r="PP65" s="22"/>
      <c r="PQ65" s="22"/>
      <c r="PR65" s="22"/>
      <c r="PS65" s="22"/>
      <c r="PT65" s="22"/>
      <c r="PU65" s="22"/>
      <c r="PV65" s="22"/>
      <c r="PW65" s="22"/>
      <c r="PX65" s="22"/>
      <c r="PY65" s="22"/>
      <c r="PZ65" s="22"/>
      <c r="QA65" s="22"/>
      <c r="QB65" s="22"/>
      <c r="QC65" s="22"/>
      <c r="QD65" s="22"/>
      <c r="QE65" s="22"/>
      <c r="QF65" s="22"/>
      <c r="QG65" s="22"/>
      <c r="QH65" s="22"/>
      <c r="QI65" s="22"/>
      <c r="QJ65" s="22"/>
      <c r="QK65" s="22"/>
      <c r="QL65" s="22"/>
      <c r="QM65" s="22"/>
      <c r="QN65" s="22"/>
      <c r="QO65" s="22"/>
      <c r="QP65" s="22"/>
      <c r="QQ65" s="22"/>
      <c r="QR65" s="22"/>
      <c r="QS65" s="22"/>
      <c r="QT65" s="22"/>
      <c r="QU65" s="22"/>
      <c r="QV65" s="22"/>
      <c r="QW65" s="22"/>
      <c r="QX65" s="22"/>
      <c r="QY65" s="22"/>
      <c r="QZ65" s="22"/>
      <c r="RA65" s="22"/>
      <c r="RB65" s="22"/>
      <c r="RC65" s="22"/>
      <c r="RD65" s="22"/>
      <c r="RE65" s="22"/>
      <c r="RF65" s="22"/>
      <c r="RG65" s="22"/>
      <c r="RH65" s="22"/>
      <c r="RI65" s="22"/>
      <c r="RJ65" s="22"/>
      <c r="RK65" s="22"/>
      <c r="RL65" s="22"/>
      <c r="RM65" s="22"/>
      <c r="RN65" s="22"/>
      <c r="RO65" s="22"/>
      <c r="RP65" s="22"/>
      <c r="RQ65" s="22"/>
      <c r="RR65" s="22"/>
      <c r="RS65" s="22"/>
      <c r="RT65" s="22"/>
      <c r="RU65" s="22"/>
      <c r="RV65" s="22"/>
      <c r="RW65" s="22"/>
      <c r="RX65" s="22"/>
      <c r="RY65" s="22"/>
      <c r="RZ65" s="22"/>
      <c r="SA65" s="22"/>
      <c r="SB65" s="22"/>
      <c r="SC65" s="22"/>
      <c r="SD65" s="22"/>
      <c r="SE65" s="22"/>
      <c r="SF65" s="22"/>
      <c r="SG65" s="22"/>
      <c r="SH65" s="22"/>
      <c r="SI65" s="22"/>
      <c r="SJ65" s="22"/>
      <c r="SK65" s="22"/>
      <c r="SL65" s="22"/>
      <c r="SM65" s="22"/>
      <c r="SN65" s="22"/>
      <c r="SO65" s="22"/>
      <c r="SP65" s="22"/>
      <c r="SQ65" s="22"/>
      <c r="SR65" s="22"/>
      <c r="SS65" s="22"/>
      <c r="ST65" s="22"/>
      <c r="SU65" s="22"/>
      <c r="SV65" s="22"/>
      <c r="SW65" s="22"/>
      <c r="SX65" s="22"/>
      <c r="SY65" s="22"/>
      <c r="SZ65" s="22"/>
      <c r="TA65" s="22"/>
      <c r="TB65" s="22"/>
      <c r="TC65" s="22"/>
      <c r="TD65" s="22"/>
      <c r="TE65" s="22"/>
      <c r="TF65" s="22"/>
      <c r="TG65" s="22"/>
      <c r="TH65" s="22"/>
      <c r="TI65" s="22"/>
      <c r="TJ65" s="22"/>
      <c r="TK65" s="22"/>
      <c r="TL65" s="22"/>
      <c r="TM65" s="22"/>
      <c r="TN65" s="22"/>
      <c r="TO65" s="22"/>
      <c r="TP65" s="22"/>
      <c r="TQ65" s="22"/>
      <c r="TR65" s="22"/>
      <c r="TS65" s="22"/>
      <c r="TT65" s="22"/>
      <c r="TU65" s="22"/>
      <c r="TV65" s="22"/>
      <c r="TW65" s="22"/>
      <c r="TX65" s="22"/>
      <c r="TY65" s="22"/>
      <c r="TZ65" s="22"/>
      <c r="UA65" s="22"/>
      <c r="UB65" s="22"/>
      <c r="UC65" s="22"/>
      <c r="UD65" s="22"/>
      <c r="UE65" s="22"/>
      <c r="UF65" s="22"/>
      <c r="UG65" s="22"/>
      <c r="UH65" s="22"/>
      <c r="UI65" s="22"/>
      <c r="UJ65" s="22"/>
      <c r="UK65" s="22"/>
      <c r="UL65" s="22"/>
      <c r="UM65" s="22"/>
      <c r="UN65" s="22"/>
      <c r="UO65" s="22"/>
      <c r="UP65" s="22"/>
      <c r="UQ65" s="22"/>
      <c r="UR65" s="22"/>
      <c r="US65" s="22"/>
      <c r="UT65" s="22"/>
      <c r="UU65" s="22"/>
      <c r="UV65" s="22"/>
      <c r="UW65" s="22"/>
      <c r="UX65" s="22"/>
      <c r="UY65" s="22"/>
      <c r="UZ65" s="22"/>
      <c r="VA65" s="22"/>
      <c r="VB65" s="22"/>
      <c r="VC65" s="22"/>
      <c r="VD65" s="22"/>
      <c r="VE65" s="22"/>
      <c r="VF65" s="22"/>
      <c r="VG65" s="22"/>
      <c r="VH65" s="22"/>
      <c r="VI65" s="22"/>
      <c r="VJ65" s="22"/>
      <c r="VK65" s="22"/>
      <c r="VL65" s="22"/>
      <c r="VM65" s="22"/>
      <c r="VN65" s="22"/>
      <c r="VO65" s="22"/>
      <c r="VP65" s="22"/>
      <c r="VQ65" s="22"/>
      <c r="VR65" s="22"/>
      <c r="VS65" s="22"/>
      <c r="VT65" s="22"/>
      <c r="VU65" s="22"/>
      <c r="VV65" s="22"/>
      <c r="VW65" s="22"/>
      <c r="VX65" s="22"/>
      <c r="VY65" s="22"/>
      <c r="VZ65" s="22"/>
      <c r="WA65" s="22"/>
      <c r="WB65" s="22"/>
      <c r="WC65" s="22"/>
      <c r="WD65" s="22"/>
      <c r="WE65" s="22"/>
      <c r="WF65" s="22"/>
      <c r="WG65" s="22"/>
      <c r="WH65" s="22"/>
      <c r="WI65" s="22"/>
      <c r="WJ65" s="22"/>
      <c r="WK65" s="22"/>
      <c r="WL65" s="22"/>
      <c r="WM65" s="22"/>
      <c r="WN65" s="22"/>
      <c r="WO65" s="22"/>
      <c r="WP65" s="22"/>
      <c r="WQ65" s="22"/>
      <c r="WR65" s="22"/>
      <c r="WS65" s="22"/>
      <c r="WT65" s="22"/>
      <c r="WU65" s="22"/>
      <c r="WV65" s="22"/>
      <c r="WW65" s="22"/>
      <c r="WX65" s="22"/>
      <c r="WY65" s="22"/>
      <c r="WZ65" s="22"/>
      <c r="XA65" s="22"/>
      <c r="XB65" s="22"/>
      <c r="XC65" s="22"/>
      <c r="XD65" s="22"/>
      <c r="XE65" s="22"/>
      <c r="XF65" s="22"/>
      <c r="XG65" s="22"/>
      <c r="XH65" s="22"/>
      <c r="XI65" s="22"/>
      <c r="XJ65" s="22"/>
      <c r="XK65" s="22"/>
      <c r="XL65" s="22"/>
      <c r="XM65" s="22"/>
      <c r="XN65" s="22"/>
      <c r="XO65" s="22"/>
      <c r="XP65" s="22"/>
      <c r="XQ65" s="22"/>
      <c r="XR65" s="22"/>
      <c r="XS65" s="22"/>
      <c r="XT65" s="22"/>
      <c r="XU65" s="22"/>
      <c r="XV65" s="22"/>
      <c r="XW65" s="22"/>
      <c r="XX65" s="22"/>
      <c r="XY65" s="22"/>
      <c r="XZ65" s="22"/>
      <c r="YA65" s="22"/>
      <c r="YB65" s="22"/>
      <c r="YC65" s="22"/>
      <c r="YD65" s="22"/>
      <c r="YE65" s="22"/>
      <c r="YF65" s="22"/>
      <c r="YG65" s="22"/>
      <c r="YH65" s="22"/>
      <c r="YI65" s="22"/>
      <c r="YJ65" s="22"/>
      <c r="YK65" s="22"/>
      <c r="YL65" s="22"/>
      <c r="YM65" s="22"/>
      <c r="YN65" s="22"/>
      <c r="YO65" s="22"/>
      <c r="YP65" s="22"/>
      <c r="YQ65" s="22"/>
      <c r="YR65" s="22"/>
      <c r="YS65" s="22"/>
      <c r="YT65" s="22"/>
      <c r="YU65" s="22"/>
      <c r="YV65" s="22"/>
      <c r="YW65" s="22"/>
      <c r="YX65" s="22"/>
      <c r="YY65" s="22"/>
      <c r="YZ65" s="22"/>
      <c r="ZA65" s="22"/>
      <c r="ZB65" s="22"/>
      <c r="ZC65" s="22"/>
      <c r="ZD65" s="22"/>
      <c r="ZE65" s="22"/>
      <c r="ZF65" s="22"/>
      <c r="ZG65" s="22"/>
      <c r="ZH65" s="22"/>
      <c r="ZI65" s="22"/>
      <c r="ZJ65" s="22"/>
      <c r="ZK65" s="22"/>
      <c r="ZL65" s="22"/>
      <c r="ZM65" s="22"/>
      <c r="ZN65" s="22"/>
      <c r="ZO65" s="22"/>
      <c r="ZP65" s="22"/>
      <c r="ZQ65" s="22"/>
      <c r="ZR65" s="22"/>
      <c r="ZS65" s="22"/>
      <c r="ZT65" s="22"/>
      <c r="ZU65" s="22"/>
      <c r="ZV65" s="22"/>
      <c r="ZW65" s="22"/>
      <c r="ZX65" s="22"/>
      <c r="ZY65" s="22"/>
      <c r="ZZ65" s="22"/>
      <c r="AAA65" s="22"/>
      <c r="AAB65" s="22"/>
      <c r="AAC65" s="22"/>
      <c r="AAD65" s="22"/>
      <c r="AAE65" s="22"/>
      <c r="AAF65" s="22"/>
      <c r="AAG65" s="22"/>
      <c r="AAH65" s="22"/>
      <c r="AAI65" s="22"/>
      <c r="AAJ65" s="22"/>
      <c r="AAK65" s="22"/>
      <c r="AAL65" s="22"/>
      <c r="AAM65" s="22"/>
      <c r="AAN65" s="22"/>
      <c r="AAO65" s="22"/>
      <c r="AAP65" s="22"/>
      <c r="AAQ65" s="22"/>
      <c r="AAR65" s="22"/>
      <c r="AAS65" s="22"/>
      <c r="AAT65" s="22"/>
      <c r="AAU65" s="22"/>
      <c r="AAV65" s="22"/>
      <c r="AAW65" s="22"/>
      <c r="AAX65" s="22"/>
      <c r="AAY65" s="22"/>
      <c r="AAZ65" s="22"/>
      <c r="ABA65" s="22"/>
      <c r="ABB65" s="22"/>
      <c r="ABC65" s="22"/>
      <c r="ABD65" s="22"/>
      <c r="ABE65" s="22"/>
      <c r="ABF65" s="22"/>
      <c r="ABG65" s="22"/>
      <c r="ABH65" s="22"/>
      <c r="ABI65" s="22"/>
      <c r="ABJ65" s="22"/>
      <c r="ABK65" s="22"/>
      <c r="ABL65" s="22"/>
      <c r="ABM65" s="22"/>
      <c r="ABN65" s="22"/>
      <c r="ABO65" s="22"/>
      <c r="ABP65" s="22"/>
      <c r="ABQ65" s="22"/>
      <c r="ABR65" s="22"/>
      <c r="ABS65" s="22"/>
      <c r="ABT65" s="22"/>
      <c r="ABU65" s="22"/>
      <c r="ABV65" s="22"/>
      <c r="ABW65" s="22"/>
      <c r="ABX65" s="22"/>
      <c r="ABY65" s="22"/>
      <c r="ABZ65" s="22"/>
      <c r="ACA65" s="22"/>
      <c r="ACB65" s="22"/>
      <c r="ACC65" s="22"/>
      <c r="ACD65" s="22"/>
      <c r="ACE65" s="22"/>
      <c r="ACF65" s="22"/>
      <c r="ACG65" s="22"/>
      <c r="ACH65" s="22"/>
      <c r="ACI65" s="22"/>
      <c r="ACJ65" s="22"/>
      <c r="ACK65" s="22"/>
      <c r="ACL65" s="22"/>
      <c r="ACM65" s="22"/>
      <c r="ACN65" s="22"/>
      <c r="ACO65" s="22"/>
      <c r="ACP65" s="22"/>
      <c r="ACQ65" s="22"/>
      <c r="ACR65" s="22"/>
      <c r="ACS65" s="22"/>
      <c r="ACT65" s="22"/>
      <c r="ACU65" s="22"/>
      <c r="ACV65" s="22"/>
      <c r="ACW65" s="22"/>
      <c r="ACX65" s="22"/>
      <c r="ACY65" s="22"/>
      <c r="ACZ65" s="22"/>
      <c r="ADA65" s="22"/>
      <c r="ADB65" s="22"/>
      <c r="ADC65" s="22"/>
      <c r="ADD65" s="22"/>
      <c r="ADE65" s="22"/>
      <c r="ADF65" s="22"/>
      <c r="ADG65" s="22"/>
      <c r="ADH65" s="22"/>
      <c r="ADI65" s="22"/>
      <c r="ADJ65" s="22"/>
      <c r="ADK65" s="22"/>
      <c r="ADL65" s="22"/>
      <c r="ADM65" s="22"/>
      <c r="ADN65" s="22"/>
      <c r="ADO65" s="22"/>
      <c r="ADP65" s="22"/>
      <c r="ADQ65" s="22"/>
      <c r="ADR65" s="22"/>
      <c r="ADS65" s="22"/>
      <c r="ADT65" s="22"/>
      <c r="ADU65" s="22"/>
      <c r="ADV65" s="22"/>
      <c r="ADW65" s="22"/>
      <c r="ADX65" s="22"/>
      <c r="ADY65" s="22"/>
      <c r="ADZ65" s="22"/>
      <c r="AEA65" s="22"/>
      <c r="AEB65" s="22"/>
      <c r="AEC65" s="22"/>
      <c r="AED65" s="22"/>
      <c r="AEE65" s="22"/>
      <c r="AEF65" s="22"/>
      <c r="AEG65" s="22"/>
      <c r="AEH65" s="22"/>
      <c r="AEI65" s="22"/>
      <c r="AEJ65" s="22"/>
      <c r="AEK65" s="22"/>
      <c r="AEL65" s="22"/>
      <c r="AEM65" s="22"/>
      <c r="AEN65" s="22"/>
      <c r="AEO65" s="22"/>
      <c r="AEP65" s="22"/>
      <c r="AEQ65" s="22"/>
      <c r="AER65" s="22"/>
      <c r="AES65" s="22"/>
      <c r="AET65" s="22"/>
      <c r="AEU65" s="22"/>
      <c r="AEV65" s="22"/>
      <c r="AEW65" s="22"/>
      <c r="AEX65" s="22"/>
      <c r="AEY65" s="22"/>
      <c r="AEZ65" s="22"/>
      <c r="AFA65" s="22"/>
      <c r="AFB65" s="22"/>
      <c r="AFC65" s="22"/>
      <c r="AFD65" s="22"/>
      <c r="AFE65" s="22"/>
      <c r="AFF65" s="22"/>
      <c r="AFG65" s="22"/>
      <c r="AFH65" s="22"/>
      <c r="AFI65" s="22"/>
      <c r="AFJ65" s="22"/>
      <c r="AFK65" s="22"/>
      <c r="AFL65" s="22"/>
      <c r="AFM65" s="22"/>
      <c r="AFN65" s="22"/>
      <c r="AFO65" s="22"/>
      <c r="AFP65" s="22"/>
      <c r="AFQ65" s="22"/>
      <c r="AFR65" s="22"/>
      <c r="AFS65" s="22"/>
      <c r="AFT65" s="22"/>
      <c r="AFU65" s="22"/>
      <c r="AFV65" s="22"/>
      <c r="AFW65" s="22"/>
      <c r="AFX65" s="22"/>
      <c r="AFY65" s="22"/>
      <c r="AFZ65" s="22"/>
      <c r="AGA65" s="22"/>
      <c r="AGB65" s="22"/>
      <c r="AGC65" s="22"/>
      <c r="AGD65" s="22"/>
      <c r="AGE65" s="22"/>
      <c r="AGF65" s="22"/>
      <c r="AGG65" s="22"/>
      <c r="AGH65" s="22"/>
      <c r="AGI65" s="22"/>
      <c r="AGJ65" s="22"/>
      <c r="AGK65" s="22"/>
      <c r="AGL65" s="22"/>
      <c r="AGM65" s="22"/>
      <c r="AGN65" s="22"/>
      <c r="AGO65" s="22"/>
      <c r="AGP65" s="22"/>
      <c r="AGQ65" s="22"/>
      <c r="AGR65" s="22"/>
      <c r="AGS65" s="22"/>
      <c r="AGT65" s="22"/>
      <c r="AGU65" s="22"/>
      <c r="AGV65" s="22"/>
      <c r="AGW65" s="22"/>
      <c r="AGX65" s="22"/>
      <c r="AGY65" s="22"/>
      <c r="AGZ65" s="22"/>
      <c r="AHA65" s="22"/>
      <c r="AHB65" s="22"/>
      <c r="AHC65" s="22"/>
      <c r="AHD65" s="22"/>
      <c r="AHE65" s="22"/>
      <c r="AHF65" s="22"/>
      <c r="AHG65" s="22"/>
      <c r="AHH65" s="22"/>
      <c r="AHI65" s="22"/>
      <c r="AHJ65" s="22"/>
      <c r="AHK65" s="22"/>
      <c r="AHL65" s="22"/>
      <c r="AHM65" s="22"/>
      <c r="AHN65" s="22"/>
      <c r="AHO65" s="22"/>
      <c r="AHP65" s="22"/>
      <c r="AHQ65" s="22"/>
      <c r="AHR65" s="22"/>
      <c r="AHS65" s="22"/>
      <c r="AHT65" s="22"/>
      <c r="AHU65" s="22"/>
      <c r="AHV65" s="22"/>
      <c r="AHW65" s="22"/>
      <c r="AHX65" s="22"/>
      <c r="AHY65" s="22"/>
      <c r="AHZ65" s="22"/>
      <c r="AIA65" s="22"/>
      <c r="AIB65" s="22"/>
      <c r="AIC65" s="22"/>
      <c r="AID65" s="22"/>
      <c r="AIE65" s="22"/>
      <c r="AIF65" s="22"/>
      <c r="AIG65" s="22"/>
      <c r="AIH65" s="22"/>
      <c r="AII65" s="22"/>
      <c r="AIJ65" s="22"/>
      <c r="AIK65" s="22"/>
      <c r="AIL65" s="22"/>
      <c r="AIM65" s="22"/>
      <c r="AIN65" s="22"/>
      <c r="AIO65" s="22"/>
      <c r="AIP65" s="22"/>
      <c r="AIQ65" s="22"/>
      <c r="AIR65" s="22"/>
      <c r="AIS65" s="22"/>
      <c r="AIT65" s="22"/>
      <c r="AIU65" s="22"/>
      <c r="AIV65" s="22"/>
      <c r="AIW65" s="22"/>
      <c r="AIX65" s="22"/>
      <c r="AIY65" s="22"/>
      <c r="AIZ65" s="22"/>
      <c r="AJA65" s="22"/>
      <c r="AJB65" s="22"/>
      <c r="AJC65" s="22"/>
      <c r="AJD65" s="22"/>
      <c r="AJE65" s="22"/>
      <c r="AJF65" s="22"/>
      <c r="AJG65" s="22"/>
      <c r="AJH65" s="22"/>
      <c r="AJI65" s="22"/>
      <c r="AJJ65" s="22"/>
      <c r="AJK65" s="22"/>
      <c r="AJL65" s="22"/>
      <c r="AJM65" s="22"/>
      <c r="AJN65" s="22"/>
      <c r="AJO65" s="22"/>
      <c r="AJP65" s="22"/>
      <c r="AJQ65" s="22"/>
      <c r="AJR65" s="22"/>
      <c r="AJS65" s="22"/>
      <c r="AJT65" s="22"/>
      <c r="AJU65" s="22"/>
      <c r="AJV65" s="22"/>
      <c r="AJW65" s="22"/>
      <c r="AJX65" s="22"/>
      <c r="AJY65" s="22"/>
      <c r="AJZ65" s="22"/>
      <c r="AKA65" s="22"/>
      <c r="AKB65" s="22"/>
      <c r="AKC65" s="22"/>
      <c r="AKD65" s="22"/>
      <c r="AKE65" s="22"/>
      <c r="AKF65" s="22"/>
      <c r="AKG65" s="22"/>
      <c r="AKH65" s="22"/>
      <c r="AKI65" s="22"/>
      <c r="AKJ65" s="22"/>
      <c r="AKK65" s="22"/>
      <c r="AKL65" s="22"/>
      <c r="AKM65" s="22"/>
      <c r="AKN65" s="22"/>
      <c r="AKO65" s="22"/>
      <c r="AKP65" s="22"/>
      <c r="AKQ65" s="22"/>
      <c r="AKR65" s="22"/>
      <c r="AKS65" s="22"/>
      <c r="AKT65" s="22"/>
      <c r="AKU65" s="22"/>
      <c r="AKV65" s="22"/>
      <c r="AKW65" s="22"/>
      <c r="AKX65" s="22"/>
      <c r="AKY65" s="22"/>
      <c r="AKZ65" s="22"/>
      <c r="ALA65" s="22"/>
      <c r="ALB65" s="22"/>
      <c r="ALC65" s="22"/>
      <c r="ALD65" s="22"/>
      <c r="ALE65" s="22"/>
      <c r="ALF65" s="22"/>
      <c r="ALG65" s="22"/>
      <c r="ALH65" s="22"/>
      <c r="ALI65" s="22"/>
      <c r="ALJ65" s="22"/>
      <c r="ALK65" s="22"/>
      <c r="ALL65" s="22"/>
      <c r="ALM65" s="22"/>
    </row>
    <row r="66" spans="1:1001" x14ac:dyDescent="0.25">
      <c r="A66" s="18">
        <f t="shared" si="217"/>
        <v>21</v>
      </c>
      <c r="B66" s="22">
        <f t="shared" ca="1" si="220"/>
        <v>-9301.4728585474768</v>
      </c>
      <c r="C66" s="22">
        <f t="shared" ca="1" si="229"/>
        <v>-9301.4728585474768</v>
      </c>
      <c r="D66" s="22">
        <f t="shared" ca="1" si="229"/>
        <v>-9301.4728585474768</v>
      </c>
      <c r="E66" s="22">
        <f t="shared" ca="1" si="229"/>
        <v>-9301.4728585474768</v>
      </c>
      <c r="F66" s="22">
        <f t="shared" ca="1" si="229"/>
        <v>-9301.4728585474768</v>
      </c>
      <c r="G66" s="22">
        <f t="shared" ca="1" si="229"/>
        <v>-9301.4728585474768</v>
      </c>
      <c r="H66" s="22">
        <f t="shared" ca="1" si="229"/>
        <v>-9301.4728585474768</v>
      </c>
      <c r="I66" s="22">
        <f t="shared" ca="1" si="229"/>
        <v>-9301.4728585474768</v>
      </c>
      <c r="J66" s="22">
        <f t="shared" ca="1" si="229"/>
        <v>-9301.4728585474768</v>
      </c>
      <c r="K66" s="22">
        <f t="shared" ca="1" si="229"/>
        <v>-9301.4728585474768</v>
      </c>
      <c r="L66" s="22">
        <f t="shared" ca="1" si="229"/>
        <v>-9301.4728585474768</v>
      </c>
      <c r="M66" s="22">
        <f t="shared" ca="1" si="229"/>
        <v>-9301.4728585474768</v>
      </c>
      <c r="N66" s="22">
        <f t="shared" ca="1" si="229"/>
        <v>-9301.4728585474768</v>
      </c>
      <c r="O66" s="22">
        <f t="shared" ca="1" si="229"/>
        <v>-9301.4728585474768</v>
      </c>
      <c r="P66" s="22">
        <f t="shared" ca="1" si="229"/>
        <v>-9301.4728585474768</v>
      </c>
      <c r="Q66" s="22">
        <f t="shared" ca="1" si="229"/>
        <v>-9301.4728585474768</v>
      </c>
      <c r="R66" s="22">
        <f t="shared" ca="1" si="229"/>
        <v>-9301.4728585474768</v>
      </c>
      <c r="S66" s="22">
        <f t="shared" ca="1" si="229"/>
        <v>-9301.4728585474768</v>
      </c>
      <c r="T66" s="22">
        <f t="shared" ca="1" si="229"/>
        <v>-9301.4728585474768</v>
      </c>
      <c r="U66" s="22">
        <f t="shared" ca="1" si="229"/>
        <v>-9301.4728585474768</v>
      </c>
      <c r="V66" s="22">
        <f t="shared" ca="1" si="229"/>
        <v>-9301.4728585474768</v>
      </c>
      <c r="W66" s="22">
        <f t="shared" ca="1" si="229"/>
        <v>-9301.4728585474768</v>
      </c>
      <c r="X66" s="22">
        <f t="shared" ca="1" si="229"/>
        <v>-9301.4728585474768</v>
      </c>
      <c r="Y66" s="22">
        <f t="shared" ca="1" si="229"/>
        <v>-9301.4728585474768</v>
      </c>
      <c r="Z66" s="22">
        <f t="shared" ca="1" si="229"/>
        <v>-9301.4728585474768</v>
      </c>
      <c r="AA66" s="22">
        <f t="shared" ca="1" si="229"/>
        <v>-9301.4728585474768</v>
      </c>
      <c r="AB66" s="22">
        <f t="shared" ca="1" si="229"/>
        <v>-9301.4728585474768</v>
      </c>
      <c r="AC66" s="22">
        <f t="shared" ca="1" si="229"/>
        <v>-9301.4728585474768</v>
      </c>
      <c r="AD66" s="22">
        <f t="shared" ca="1" si="229"/>
        <v>-9301.4728585474768</v>
      </c>
      <c r="AE66" s="22">
        <f t="shared" ca="1" si="229"/>
        <v>-9301.4728585474768</v>
      </c>
      <c r="AF66" s="22">
        <f t="shared" ca="1" si="229"/>
        <v>-9301.4728585474768</v>
      </c>
      <c r="AG66" s="22">
        <f t="shared" ca="1" si="229"/>
        <v>-9301.4728585474768</v>
      </c>
      <c r="AH66" s="22">
        <f t="shared" ca="1" si="229"/>
        <v>-9301.4728585474768</v>
      </c>
      <c r="AI66" s="22">
        <f t="shared" ca="1" si="229"/>
        <v>-9301.4728585474768</v>
      </c>
      <c r="AJ66" s="22">
        <f t="shared" ca="1" si="229"/>
        <v>-9301.4728585474768</v>
      </c>
      <c r="AK66" s="22">
        <f t="shared" ca="1" si="229"/>
        <v>-9301.4728585474768</v>
      </c>
      <c r="AL66" s="22">
        <f t="shared" ca="1" si="229"/>
        <v>-9301.4728585474768</v>
      </c>
      <c r="AM66" s="22">
        <f t="shared" ca="1" si="229"/>
        <v>-9301.4728585474768</v>
      </c>
      <c r="AN66" s="22">
        <f t="shared" ca="1" si="229"/>
        <v>-9301.4728585474768</v>
      </c>
      <c r="AO66" s="22">
        <f t="shared" ca="1" si="229"/>
        <v>-9301.4728585474768</v>
      </c>
      <c r="AP66" s="22">
        <f t="shared" ca="1" si="229"/>
        <v>-9301.4728585474768</v>
      </c>
      <c r="AQ66" s="22">
        <f t="shared" ca="1" si="229"/>
        <v>-9301.4728585474768</v>
      </c>
      <c r="AR66" s="22">
        <f t="shared" ca="1" si="229"/>
        <v>-9301.4728585474768</v>
      </c>
      <c r="AS66" s="22">
        <f t="shared" ca="1" si="229"/>
        <v>-9301.4728585474768</v>
      </c>
      <c r="AT66" s="22">
        <f t="shared" ca="1" si="229"/>
        <v>-9301.4728585474768</v>
      </c>
      <c r="AU66" s="22">
        <f t="shared" ca="1" si="229"/>
        <v>-9301.4728585474768</v>
      </c>
      <c r="AV66" s="22">
        <f t="shared" ca="1" si="229"/>
        <v>-9301.4728585474768</v>
      </c>
      <c r="AW66" s="22">
        <f t="shared" ca="1" si="229"/>
        <v>-9301.4728585474768</v>
      </c>
      <c r="AX66" s="22">
        <f t="shared" ca="1" si="229"/>
        <v>-9301.4728585474768</v>
      </c>
      <c r="AY66" s="22">
        <f t="shared" ca="1" si="229"/>
        <v>-9301.4728585474768</v>
      </c>
      <c r="AZ66" s="22">
        <f t="shared" ca="1" si="229"/>
        <v>-9301.4728585474768</v>
      </c>
      <c r="BA66" s="22">
        <f t="shared" ca="1" si="229"/>
        <v>-9301.4728585474768</v>
      </c>
      <c r="BB66" s="22">
        <f t="shared" ca="1" si="229"/>
        <v>-9301.4728585474768</v>
      </c>
      <c r="BC66" s="22">
        <f t="shared" ca="1" si="229"/>
        <v>-9301.4728585474768</v>
      </c>
      <c r="BD66" s="22">
        <f t="shared" ca="1" si="229"/>
        <v>-9301.4728585474768</v>
      </c>
      <c r="BE66" s="22">
        <f t="shared" ca="1" si="229"/>
        <v>-9301.4728585474768</v>
      </c>
      <c r="BF66" s="22">
        <f t="shared" ca="1" si="229"/>
        <v>-9301.4728585474768</v>
      </c>
      <c r="BG66" s="22">
        <f t="shared" ca="1" si="229"/>
        <v>-9301.4728585474768</v>
      </c>
      <c r="BH66" s="22">
        <f t="shared" ca="1" si="229"/>
        <v>-9301.4728585474768</v>
      </c>
      <c r="BI66" s="22">
        <f t="shared" ca="1" si="229"/>
        <v>-9301.4728585474768</v>
      </c>
      <c r="BJ66" s="22">
        <f t="shared" ca="1" si="229"/>
        <v>-9301.4728585474768</v>
      </c>
      <c r="BK66" s="22">
        <f t="shared" ca="1" si="229"/>
        <v>-9301.4728585474768</v>
      </c>
      <c r="BL66" s="22">
        <f t="shared" ca="1" si="229"/>
        <v>-9301.4728585474768</v>
      </c>
      <c r="BM66" s="22">
        <f t="shared" ca="1" si="229"/>
        <v>-9301.4728585474768</v>
      </c>
      <c r="BN66" s="22">
        <f t="shared" ca="1" si="229"/>
        <v>-9301.4728585474768</v>
      </c>
      <c r="BO66" s="22">
        <f t="shared" ca="1" si="228"/>
        <v>-9301.4728585474768</v>
      </c>
      <c r="BP66" s="22">
        <f t="shared" ca="1" si="228"/>
        <v>-9301.4728585474768</v>
      </c>
      <c r="BQ66" s="22">
        <f t="shared" ca="1" si="228"/>
        <v>-9301.4728585474768</v>
      </c>
      <c r="BR66" s="22">
        <f t="shared" ca="1" si="228"/>
        <v>-9301.4728585474768</v>
      </c>
      <c r="BS66" s="22">
        <f t="shared" ca="1" si="228"/>
        <v>-9301.4728585474768</v>
      </c>
      <c r="BT66" s="22">
        <f t="shared" ca="1" si="228"/>
        <v>-9301.4728585474768</v>
      </c>
      <c r="BU66" s="22">
        <f t="shared" ca="1" si="228"/>
        <v>-9301.4728585474768</v>
      </c>
      <c r="BV66" s="22">
        <f t="shared" ca="1" si="228"/>
        <v>-9301.4728585474768</v>
      </c>
      <c r="BW66" s="22">
        <f t="shared" ca="1" si="228"/>
        <v>-9301.4728585474768</v>
      </c>
      <c r="BX66" s="22">
        <f t="shared" ca="1" si="228"/>
        <v>-9301.4728585474768</v>
      </c>
      <c r="BY66" s="22">
        <f t="shared" ca="1" si="228"/>
        <v>-9301.4728585474768</v>
      </c>
      <c r="BZ66" s="22">
        <f t="shared" ca="1" si="228"/>
        <v>-9301.4728585474768</v>
      </c>
      <c r="CA66" s="22">
        <f t="shared" ca="1" si="228"/>
        <v>-9301.4728585474768</v>
      </c>
      <c r="CB66" s="22">
        <f t="shared" ca="1" si="228"/>
        <v>-9301.4728585474768</v>
      </c>
      <c r="CC66" s="22">
        <f t="shared" ca="1" si="228"/>
        <v>-9301.4728585474768</v>
      </c>
      <c r="CD66" s="22">
        <f t="shared" ca="1" si="228"/>
        <v>-9301.4728585474768</v>
      </c>
      <c r="CE66" s="22">
        <f t="shared" ca="1" si="228"/>
        <v>-9301.4728585474768</v>
      </c>
      <c r="CF66" s="22">
        <f t="shared" ca="1" si="228"/>
        <v>-9301.4728585474768</v>
      </c>
      <c r="CG66" s="22">
        <f t="shared" ca="1" si="228"/>
        <v>-9301.4728585474768</v>
      </c>
      <c r="CH66" s="22">
        <f t="shared" ca="1" si="228"/>
        <v>-9301.4728585474768</v>
      </c>
      <c r="CI66" s="22">
        <f t="shared" ca="1" si="228"/>
        <v>-9301.4728585474768</v>
      </c>
      <c r="CJ66" s="22">
        <f t="shared" ca="1" si="228"/>
        <v>-9301.4728585474768</v>
      </c>
      <c r="CK66" s="22">
        <f t="shared" ca="1" si="228"/>
        <v>-9301.4728585474768</v>
      </c>
      <c r="CL66" s="22">
        <f t="shared" ca="1" si="228"/>
        <v>-9301.4728585474768</v>
      </c>
      <c r="CM66" s="22">
        <f t="shared" ca="1" si="228"/>
        <v>-9301.4728585474768</v>
      </c>
      <c r="CN66" s="22">
        <f t="shared" ca="1" si="228"/>
        <v>-9301.4728585474768</v>
      </c>
      <c r="CO66" s="22">
        <f t="shared" ca="1" si="228"/>
        <v>-9301.4728585474768</v>
      </c>
      <c r="CP66" s="22">
        <f t="shared" ca="1" si="228"/>
        <v>-9301.4728585474768</v>
      </c>
      <c r="CQ66" s="22">
        <f t="shared" ca="1" si="228"/>
        <v>-9301.4728585474768</v>
      </c>
      <c r="CR66" s="22">
        <f t="shared" ca="1" si="228"/>
        <v>-9301.4728585474768</v>
      </c>
      <c r="CS66" s="22">
        <f t="shared" ca="1" si="228"/>
        <v>-9301.4728585474768</v>
      </c>
      <c r="CT66" s="22">
        <f t="shared" ca="1" si="228"/>
        <v>-9301.4728585474768</v>
      </c>
      <c r="CU66" s="22">
        <f t="shared" ca="1" si="228"/>
        <v>-9301.4728585474768</v>
      </c>
      <c r="CV66" s="22">
        <f t="shared" ca="1" si="228"/>
        <v>-9301.4728585474768</v>
      </c>
      <c r="CW66" s="22">
        <f t="shared" ca="1" si="228"/>
        <v>-9301.4728585474768</v>
      </c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  <c r="QI66" s="22"/>
      <c r="QJ66" s="22"/>
      <c r="QK66" s="22"/>
      <c r="QL66" s="22"/>
      <c r="QM66" s="22"/>
      <c r="QN66" s="22"/>
      <c r="QO66" s="22"/>
      <c r="QP66" s="22"/>
      <c r="QQ66" s="22"/>
      <c r="QR66" s="22"/>
      <c r="QS66" s="22"/>
      <c r="QT66" s="22"/>
      <c r="QU66" s="22"/>
      <c r="QV66" s="22"/>
      <c r="QW66" s="22"/>
      <c r="QX66" s="22"/>
      <c r="QY66" s="22"/>
      <c r="QZ66" s="22"/>
      <c r="RA66" s="22"/>
      <c r="RB66" s="22"/>
      <c r="RC66" s="22"/>
      <c r="RD66" s="22"/>
      <c r="RE66" s="22"/>
      <c r="RF66" s="22"/>
      <c r="RG66" s="22"/>
      <c r="RH66" s="22"/>
      <c r="RI66" s="22"/>
      <c r="RJ66" s="22"/>
      <c r="RK66" s="22"/>
      <c r="RL66" s="22"/>
      <c r="RM66" s="22"/>
      <c r="RN66" s="22"/>
      <c r="RO66" s="22"/>
      <c r="RP66" s="22"/>
      <c r="RQ66" s="22"/>
      <c r="RR66" s="22"/>
      <c r="RS66" s="22"/>
      <c r="RT66" s="22"/>
      <c r="RU66" s="22"/>
      <c r="RV66" s="22"/>
      <c r="RW66" s="22"/>
      <c r="RX66" s="22"/>
      <c r="RY66" s="22"/>
      <c r="RZ66" s="22"/>
      <c r="SA66" s="22"/>
      <c r="SB66" s="22"/>
      <c r="SC66" s="22"/>
      <c r="SD66" s="22"/>
      <c r="SE66" s="22"/>
      <c r="SF66" s="22"/>
      <c r="SG66" s="22"/>
      <c r="SH66" s="22"/>
      <c r="SI66" s="22"/>
      <c r="SJ66" s="22"/>
      <c r="SK66" s="22"/>
      <c r="SL66" s="22"/>
      <c r="SM66" s="22"/>
      <c r="SN66" s="22"/>
      <c r="SO66" s="22"/>
      <c r="SP66" s="22"/>
      <c r="SQ66" s="22"/>
      <c r="SR66" s="22"/>
      <c r="SS66" s="22"/>
      <c r="ST66" s="22"/>
      <c r="SU66" s="22"/>
      <c r="SV66" s="22"/>
      <c r="SW66" s="22"/>
      <c r="SX66" s="22"/>
      <c r="SY66" s="22"/>
      <c r="SZ66" s="22"/>
      <c r="TA66" s="22"/>
      <c r="TB66" s="22"/>
      <c r="TC66" s="22"/>
      <c r="TD66" s="22"/>
      <c r="TE66" s="22"/>
      <c r="TF66" s="22"/>
      <c r="TG66" s="22"/>
      <c r="TH66" s="22"/>
      <c r="TI66" s="22"/>
      <c r="TJ66" s="22"/>
      <c r="TK66" s="22"/>
      <c r="TL66" s="22"/>
      <c r="TM66" s="22"/>
      <c r="TN66" s="22"/>
      <c r="TO66" s="22"/>
      <c r="TP66" s="22"/>
      <c r="TQ66" s="22"/>
      <c r="TR66" s="22"/>
      <c r="TS66" s="22"/>
      <c r="TT66" s="22"/>
      <c r="TU66" s="22"/>
      <c r="TV66" s="22"/>
      <c r="TW66" s="22"/>
      <c r="TX66" s="22"/>
      <c r="TY66" s="22"/>
      <c r="TZ66" s="22"/>
      <c r="UA66" s="22"/>
      <c r="UB66" s="22"/>
      <c r="UC66" s="22"/>
      <c r="UD66" s="22"/>
      <c r="UE66" s="22"/>
      <c r="UF66" s="22"/>
      <c r="UG66" s="22"/>
      <c r="UH66" s="22"/>
      <c r="UI66" s="22"/>
      <c r="UJ66" s="22"/>
      <c r="UK66" s="22"/>
      <c r="UL66" s="22"/>
      <c r="UM66" s="22"/>
      <c r="UN66" s="22"/>
      <c r="UO66" s="22"/>
      <c r="UP66" s="22"/>
      <c r="UQ66" s="22"/>
      <c r="UR66" s="22"/>
      <c r="US66" s="22"/>
      <c r="UT66" s="22"/>
      <c r="UU66" s="22"/>
      <c r="UV66" s="22"/>
      <c r="UW66" s="22"/>
      <c r="UX66" s="22"/>
      <c r="UY66" s="22"/>
      <c r="UZ66" s="22"/>
      <c r="VA66" s="22"/>
      <c r="VB66" s="22"/>
      <c r="VC66" s="22"/>
      <c r="VD66" s="22"/>
      <c r="VE66" s="22"/>
      <c r="VF66" s="22"/>
      <c r="VG66" s="22"/>
      <c r="VH66" s="22"/>
      <c r="VI66" s="22"/>
      <c r="VJ66" s="22"/>
      <c r="VK66" s="22"/>
      <c r="VL66" s="22"/>
      <c r="VM66" s="22"/>
      <c r="VN66" s="22"/>
      <c r="VO66" s="22"/>
      <c r="VP66" s="22"/>
      <c r="VQ66" s="22"/>
      <c r="VR66" s="22"/>
      <c r="VS66" s="22"/>
      <c r="VT66" s="22"/>
      <c r="VU66" s="22"/>
      <c r="VV66" s="22"/>
      <c r="VW66" s="22"/>
      <c r="VX66" s="22"/>
      <c r="VY66" s="22"/>
      <c r="VZ66" s="22"/>
      <c r="WA66" s="22"/>
      <c r="WB66" s="22"/>
      <c r="WC66" s="22"/>
      <c r="WD66" s="22"/>
      <c r="WE66" s="22"/>
      <c r="WF66" s="22"/>
      <c r="WG66" s="22"/>
      <c r="WH66" s="22"/>
      <c r="WI66" s="22"/>
      <c r="WJ66" s="22"/>
      <c r="WK66" s="22"/>
      <c r="WL66" s="22"/>
      <c r="WM66" s="22"/>
      <c r="WN66" s="22"/>
      <c r="WO66" s="22"/>
      <c r="WP66" s="22"/>
      <c r="WQ66" s="22"/>
      <c r="WR66" s="22"/>
      <c r="WS66" s="22"/>
      <c r="WT66" s="22"/>
      <c r="WU66" s="22"/>
      <c r="WV66" s="22"/>
      <c r="WW66" s="22"/>
      <c r="WX66" s="22"/>
      <c r="WY66" s="22"/>
      <c r="WZ66" s="22"/>
      <c r="XA66" s="22"/>
      <c r="XB66" s="22"/>
      <c r="XC66" s="22"/>
      <c r="XD66" s="22"/>
      <c r="XE66" s="22"/>
      <c r="XF66" s="22"/>
      <c r="XG66" s="22"/>
      <c r="XH66" s="22"/>
      <c r="XI66" s="22"/>
      <c r="XJ66" s="22"/>
      <c r="XK66" s="22"/>
      <c r="XL66" s="22"/>
      <c r="XM66" s="22"/>
      <c r="XN66" s="22"/>
      <c r="XO66" s="22"/>
      <c r="XP66" s="22"/>
      <c r="XQ66" s="22"/>
      <c r="XR66" s="22"/>
      <c r="XS66" s="22"/>
      <c r="XT66" s="22"/>
      <c r="XU66" s="22"/>
      <c r="XV66" s="22"/>
      <c r="XW66" s="22"/>
      <c r="XX66" s="22"/>
      <c r="XY66" s="22"/>
      <c r="XZ66" s="22"/>
      <c r="YA66" s="22"/>
      <c r="YB66" s="22"/>
      <c r="YC66" s="22"/>
      <c r="YD66" s="22"/>
      <c r="YE66" s="22"/>
      <c r="YF66" s="22"/>
      <c r="YG66" s="22"/>
      <c r="YH66" s="22"/>
      <c r="YI66" s="22"/>
      <c r="YJ66" s="22"/>
      <c r="YK66" s="22"/>
      <c r="YL66" s="22"/>
      <c r="YM66" s="22"/>
      <c r="YN66" s="22"/>
      <c r="YO66" s="22"/>
      <c r="YP66" s="22"/>
      <c r="YQ66" s="22"/>
      <c r="YR66" s="22"/>
      <c r="YS66" s="22"/>
      <c r="YT66" s="22"/>
      <c r="YU66" s="22"/>
      <c r="YV66" s="22"/>
      <c r="YW66" s="22"/>
      <c r="YX66" s="22"/>
      <c r="YY66" s="22"/>
      <c r="YZ66" s="22"/>
      <c r="ZA66" s="22"/>
      <c r="ZB66" s="22"/>
      <c r="ZC66" s="22"/>
      <c r="ZD66" s="22"/>
      <c r="ZE66" s="22"/>
      <c r="ZF66" s="22"/>
      <c r="ZG66" s="22"/>
      <c r="ZH66" s="22"/>
      <c r="ZI66" s="22"/>
      <c r="ZJ66" s="22"/>
      <c r="ZK66" s="22"/>
      <c r="ZL66" s="22"/>
      <c r="ZM66" s="22"/>
      <c r="ZN66" s="22"/>
      <c r="ZO66" s="22"/>
      <c r="ZP66" s="22"/>
      <c r="ZQ66" s="22"/>
      <c r="ZR66" s="22"/>
      <c r="ZS66" s="22"/>
      <c r="ZT66" s="22"/>
      <c r="ZU66" s="22"/>
      <c r="ZV66" s="22"/>
      <c r="ZW66" s="22"/>
      <c r="ZX66" s="22"/>
      <c r="ZY66" s="22"/>
      <c r="ZZ66" s="22"/>
      <c r="AAA66" s="22"/>
      <c r="AAB66" s="22"/>
      <c r="AAC66" s="22"/>
      <c r="AAD66" s="22"/>
      <c r="AAE66" s="22"/>
      <c r="AAF66" s="22"/>
      <c r="AAG66" s="22"/>
      <c r="AAH66" s="22"/>
      <c r="AAI66" s="22"/>
      <c r="AAJ66" s="22"/>
      <c r="AAK66" s="22"/>
      <c r="AAL66" s="22"/>
      <c r="AAM66" s="22"/>
      <c r="AAN66" s="22"/>
      <c r="AAO66" s="22"/>
      <c r="AAP66" s="22"/>
      <c r="AAQ66" s="22"/>
      <c r="AAR66" s="22"/>
      <c r="AAS66" s="22"/>
      <c r="AAT66" s="22"/>
      <c r="AAU66" s="22"/>
      <c r="AAV66" s="22"/>
      <c r="AAW66" s="22"/>
      <c r="AAX66" s="22"/>
      <c r="AAY66" s="22"/>
      <c r="AAZ66" s="22"/>
      <c r="ABA66" s="22"/>
      <c r="ABB66" s="22"/>
      <c r="ABC66" s="22"/>
      <c r="ABD66" s="22"/>
      <c r="ABE66" s="22"/>
      <c r="ABF66" s="22"/>
      <c r="ABG66" s="22"/>
      <c r="ABH66" s="22"/>
      <c r="ABI66" s="22"/>
      <c r="ABJ66" s="22"/>
      <c r="ABK66" s="22"/>
      <c r="ABL66" s="22"/>
      <c r="ABM66" s="22"/>
      <c r="ABN66" s="22"/>
      <c r="ABO66" s="22"/>
      <c r="ABP66" s="22"/>
      <c r="ABQ66" s="22"/>
      <c r="ABR66" s="22"/>
      <c r="ABS66" s="22"/>
      <c r="ABT66" s="22"/>
      <c r="ABU66" s="22"/>
      <c r="ABV66" s="22"/>
      <c r="ABW66" s="22"/>
      <c r="ABX66" s="22"/>
      <c r="ABY66" s="22"/>
      <c r="ABZ66" s="22"/>
      <c r="ACA66" s="22"/>
      <c r="ACB66" s="22"/>
      <c r="ACC66" s="22"/>
      <c r="ACD66" s="22"/>
      <c r="ACE66" s="22"/>
      <c r="ACF66" s="22"/>
      <c r="ACG66" s="22"/>
      <c r="ACH66" s="22"/>
      <c r="ACI66" s="22"/>
      <c r="ACJ66" s="22"/>
      <c r="ACK66" s="22"/>
      <c r="ACL66" s="22"/>
      <c r="ACM66" s="22"/>
      <c r="ACN66" s="22"/>
      <c r="ACO66" s="22"/>
      <c r="ACP66" s="22"/>
      <c r="ACQ66" s="22"/>
      <c r="ACR66" s="22"/>
      <c r="ACS66" s="22"/>
      <c r="ACT66" s="22"/>
      <c r="ACU66" s="22"/>
      <c r="ACV66" s="22"/>
      <c r="ACW66" s="22"/>
      <c r="ACX66" s="22"/>
      <c r="ACY66" s="22"/>
      <c r="ACZ66" s="22"/>
      <c r="ADA66" s="22"/>
      <c r="ADB66" s="22"/>
      <c r="ADC66" s="22"/>
      <c r="ADD66" s="22"/>
      <c r="ADE66" s="22"/>
      <c r="ADF66" s="22"/>
      <c r="ADG66" s="22"/>
      <c r="ADH66" s="22"/>
      <c r="ADI66" s="22"/>
      <c r="ADJ66" s="22"/>
      <c r="ADK66" s="22"/>
      <c r="ADL66" s="22"/>
      <c r="ADM66" s="22"/>
      <c r="ADN66" s="22"/>
      <c r="ADO66" s="22"/>
      <c r="ADP66" s="22"/>
      <c r="ADQ66" s="22"/>
      <c r="ADR66" s="22"/>
      <c r="ADS66" s="22"/>
      <c r="ADT66" s="22"/>
      <c r="ADU66" s="22"/>
      <c r="ADV66" s="22"/>
      <c r="ADW66" s="22"/>
      <c r="ADX66" s="22"/>
      <c r="ADY66" s="22"/>
      <c r="ADZ66" s="22"/>
      <c r="AEA66" s="22"/>
      <c r="AEB66" s="22"/>
      <c r="AEC66" s="22"/>
      <c r="AED66" s="22"/>
      <c r="AEE66" s="22"/>
      <c r="AEF66" s="22"/>
      <c r="AEG66" s="22"/>
      <c r="AEH66" s="22"/>
      <c r="AEI66" s="22"/>
      <c r="AEJ66" s="22"/>
      <c r="AEK66" s="22"/>
      <c r="AEL66" s="22"/>
      <c r="AEM66" s="22"/>
      <c r="AEN66" s="22"/>
      <c r="AEO66" s="22"/>
      <c r="AEP66" s="22"/>
      <c r="AEQ66" s="22"/>
      <c r="AER66" s="22"/>
      <c r="AES66" s="22"/>
      <c r="AET66" s="22"/>
      <c r="AEU66" s="22"/>
      <c r="AEV66" s="22"/>
      <c r="AEW66" s="22"/>
      <c r="AEX66" s="22"/>
      <c r="AEY66" s="22"/>
      <c r="AEZ66" s="22"/>
      <c r="AFA66" s="22"/>
      <c r="AFB66" s="22"/>
      <c r="AFC66" s="22"/>
      <c r="AFD66" s="22"/>
      <c r="AFE66" s="22"/>
      <c r="AFF66" s="22"/>
      <c r="AFG66" s="22"/>
      <c r="AFH66" s="22"/>
      <c r="AFI66" s="22"/>
      <c r="AFJ66" s="22"/>
      <c r="AFK66" s="22"/>
      <c r="AFL66" s="22"/>
      <c r="AFM66" s="22"/>
      <c r="AFN66" s="22"/>
      <c r="AFO66" s="22"/>
      <c r="AFP66" s="22"/>
      <c r="AFQ66" s="22"/>
      <c r="AFR66" s="22"/>
      <c r="AFS66" s="22"/>
      <c r="AFT66" s="22"/>
      <c r="AFU66" s="22"/>
      <c r="AFV66" s="22"/>
      <c r="AFW66" s="22"/>
      <c r="AFX66" s="22"/>
      <c r="AFY66" s="22"/>
      <c r="AFZ66" s="22"/>
      <c r="AGA66" s="22"/>
      <c r="AGB66" s="22"/>
      <c r="AGC66" s="22"/>
      <c r="AGD66" s="22"/>
      <c r="AGE66" s="22"/>
      <c r="AGF66" s="22"/>
      <c r="AGG66" s="22"/>
      <c r="AGH66" s="22"/>
      <c r="AGI66" s="22"/>
      <c r="AGJ66" s="22"/>
      <c r="AGK66" s="22"/>
      <c r="AGL66" s="22"/>
      <c r="AGM66" s="22"/>
      <c r="AGN66" s="22"/>
      <c r="AGO66" s="22"/>
      <c r="AGP66" s="22"/>
      <c r="AGQ66" s="22"/>
      <c r="AGR66" s="22"/>
      <c r="AGS66" s="22"/>
      <c r="AGT66" s="22"/>
      <c r="AGU66" s="22"/>
      <c r="AGV66" s="22"/>
      <c r="AGW66" s="22"/>
      <c r="AGX66" s="22"/>
      <c r="AGY66" s="22"/>
      <c r="AGZ66" s="22"/>
      <c r="AHA66" s="22"/>
      <c r="AHB66" s="22"/>
      <c r="AHC66" s="22"/>
      <c r="AHD66" s="22"/>
      <c r="AHE66" s="22"/>
      <c r="AHF66" s="22"/>
      <c r="AHG66" s="22"/>
      <c r="AHH66" s="22"/>
      <c r="AHI66" s="22"/>
      <c r="AHJ66" s="22"/>
      <c r="AHK66" s="22"/>
      <c r="AHL66" s="22"/>
      <c r="AHM66" s="22"/>
      <c r="AHN66" s="22"/>
      <c r="AHO66" s="22"/>
      <c r="AHP66" s="22"/>
      <c r="AHQ66" s="22"/>
      <c r="AHR66" s="22"/>
      <c r="AHS66" s="22"/>
      <c r="AHT66" s="22"/>
      <c r="AHU66" s="22"/>
      <c r="AHV66" s="22"/>
      <c r="AHW66" s="22"/>
      <c r="AHX66" s="22"/>
      <c r="AHY66" s="22"/>
      <c r="AHZ66" s="22"/>
      <c r="AIA66" s="22"/>
      <c r="AIB66" s="22"/>
      <c r="AIC66" s="22"/>
      <c r="AID66" s="22"/>
      <c r="AIE66" s="22"/>
      <c r="AIF66" s="22"/>
      <c r="AIG66" s="22"/>
      <c r="AIH66" s="22"/>
      <c r="AII66" s="22"/>
      <c r="AIJ66" s="22"/>
      <c r="AIK66" s="22"/>
      <c r="AIL66" s="22"/>
      <c r="AIM66" s="22"/>
      <c r="AIN66" s="22"/>
      <c r="AIO66" s="22"/>
      <c r="AIP66" s="22"/>
      <c r="AIQ66" s="22"/>
      <c r="AIR66" s="22"/>
      <c r="AIS66" s="22"/>
      <c r="AIT66" s="22"/>
      <c r="AIU66" s="22"/>
      <c r="AIV66" s="22"/>
      <c r="AIW66" s="22"/>
      <c r="AIX66" s="22"/>
      <c r="AIY66" s="22"/>
      <c r="AIZ66" s="22"/>
      <c r="AJA66" s="22"/>
      <c r="AJB66" s="22"/>
      <c r="AJC66" s="22"/>
      <c r="AJD66" s="22"/>
      <c r="AJE66" s="22"/>
      <c r="AJF66" s="22"/>
      <c r="AJG66" s="22"/>
      <c r="AJH66" s="22"/>
      <c r="AJI66" s="22"/>
      <c r="AJJ66" s="22"/>
      <c r="AJK66" s="22"/>
      <c r="AJL66" s="22"/>
      <c r="AJM66" s="22"/>
      <c r="AJN66" s="22"/>
      <c r="AJO66" s="22"/>
      <c r="AJP66" s="22"/>
      <c r="AJQ66" s="22"/>
      <c r="AJR66" s="22"/>
      <c r="AJS66" s="22"/>
      <c r="AJT66" s="22"/>
      <c r="AJU66" s="22"/>
      <c r="AJV66" s="22"/>
      <c r="AJW66" s="22"/>
      <c r="AJX66" s="22"/>
      <c r="AJY66" s="22"/>
      <c r="AJZ66" s="22"/>
      <c r="AKA66" s="22"/>
      <c r="AKB66" s="22"/>
      <c r="AKC66" s="22"/>
      <c r="AKD66" s="22"/>
      <c r="AKE66" s="22"/>
      <c r="AKF66" s="22"/>
      <c r="AKG66" s="22"/>
      <c r="AKH66" s="22"/>
      <c r="AKI66" s="22"/>
      <c r="AKJ66" s="22"/>
      <c r="AKK66" s="22"/>
      <c r="AKL66" s="22"/>
      <c r="AKM66" s="22"/>
      <c r="AKN66" s="22"/>
      <c r="AKO66" s="22"/>
      <c r="AKP66" s="22"/>
      <c r="AKQ66" s="22"/>
      <c r="AKR66" s="22"/>
      <c r="AKS66" s="22"/>
      <c r="AKT66" s="22"/>
      <c r="AKU66" s="22"/>
      <c r="AKV66" s="22"/>
      <c r="AKW66" s="22"/>
      <c r="AKX66" s="22"/>
      <c r="AKY66" s="22"/>
      <c r="AKZ66" s="22"/>
      <c r="ALA66" s="22"/>
      <c r="ALB66" s="22"/>
      <c r="ALC66" s="22"/>
      <c r="ALD66" s="22"/>
      <c r="ALE66" s="22"/>
      <c r="ALF66" s="22"/>
      <c r="ALG66" s="22"/>
      <c r="ALH66" s="22"/>
      <c r="ALI66" s="22"/>
      <c r="ALJ66" s="22"/>
      <c r="ALK66" s="22"/>
      <c r="ALL66" s="22"/>
      <c r="ALM66" s="22"/>
    </row>
    <row r="67" spans="1:1001" x14ac:dyDescent="0.25">
      <c r="A67" s="18">
        <f t="shared" si="217"/>
        <v>22</v>
      </c>
      <c r="B67" s="22">
        <f t="shared" ca="1" si="220"/>
        <v>-9580.5170443039024</v>
      </c>
      <c r="C67" s="22">
        <f t="shared" ca="1" si="229"/>
        <v>-9580.5170443039024</v>
      </c>
      <c r="D67" s="22">
        <f t="shared" ca="1" si="229"/>
        <v>-9580.5170443039024</v>
      </c>
      <c r="E67" s="22">
        <f t="shared" ca="1" si="229"/>
        <v>-9580.5170443039024</v>
      </c>
      <c r="F67" s="22">
        <f t="shared" ca="1" si="229"/>
        <v>-9580.5170443039024</v>
      </c>
      <c r="G67" s="22">
        <f t="shared" ca="1" si="229"/>
        <v>-9580.5170443039024</v>
      </c>
      <c r="H67" s="22">
        <f t="shared" ca="1" si="229"/>
        <v>-9580.5170443039024</v>
      </c>
      <c r="I67" s="22">
        <f t="shared" ca="1" si="229"/>
        <v>-9580.5170443039024</v>
      </c>
      <c r="J67" s="22">
        <f t="shared" ca="1" si="229"/>
        <v>-9580.5170443039024</v>
      </c>
      <c r="K67" s="22">
        <f t="shared" ca="1" si="229"/>
        <v>-9580.5170443039024</v>
      </c>
      <c r="L67" s="22">
        <f t="shared" ca="1" si="229"/>
        <v>-9580.5170443039024</v>
      </c>
      <c r="M67" s="22">
        <f t="shared" ca="1" si="229"/>
        <v>-9580.5170443039024</v>
      </c>
      <c r="N67" s="22">
        <f t="shared" ca="1" si="229"/>
        <v>-9580.5170443039024</v>
      </c>
      <c r="O67" s="22">
        <f t="shared" ca="1" si="229"/>
        <v>-9580.5170443039024</v>
      </c>
      <c r="P67" s="22">
        <f t="shared" ca="1" si="229"/>
        <v>-9580.5170443039024</v>
      </c>
      <c r="Q67" s="22">
        <f t="shared" ca="1" si="229"/>
        <v>-9580.5170443039024</v>
      </c>
      <c r="R67" s="22">
        <f t="shared" ca="1" si="229"/>
        <v>-9580.5170443039024</v>
      </c>
      <c r="S67" s="22">
        <f t="shared" ca="1" si="229"/>
        <v>-9580.5170443039024</v>
      </c>
      <c r="T67" s="22">
        <f t="shared" ca="1" si="229"/>
        <v>-9580.5170443039024</v>
      </c>
      <c r="U67" s="22">
        <f t="shared" ca="1" si="229"/>
        <v>-9580.5170443039024</v>
      </c>
      <c r="V67" s="22">
        <f t="shared" ca="1" si="229"/>
        <v>-9580.5170443039024</v>
      </c>
      <c r="W67" s="22">
        <f t="shared" ca="1" si="229"/>
        <v>-9580.5170443039024</v>
      </c>
      <c r="X67" s="22">
        <f t="shared" ca="1" si="229"/>
        <v>-9580.5170443039024</v>
      </c>
      <c r="Y67" s="22">
        <f t="shared" ca="1" si="229"/>
        <v>-9580.5170443039024</v>
      </c>
      <c r="Z67" s="22">
        <f t="shared" ca="1" si="229"/>
        <v>-9580.5170443039024</v>
      </c>
      <c r="AA67" s="22">
        <f t="shared" ca="1" si="229"/>
        <v>-9580.5170443039024</v>
      </c>
      <c r="AB67" s="22">
        <f t="shared" ca="1" si="229"/>
        <v>-9580.5170443039024</v>
      </c>
      <c r="AC67" s="22">
        <f t="shared" ca="1" si="229"/>
        <v>-9580.5170443039024</v>
      </c>
      <c r="AD67" s="22">
        <f t="shared" ca="1" si="229"/>
        <v>-9580.5170443039024</v>
      </c>
      <c r="AE67" s="22">
        <f t="shared" ca="1" si="229"/>
        <v>-9580.5170443039024</v>
      </c>
      <c r="AF67" s="22">
        <f t="shared" ca="1" si="229"/>
        <v>-9580.5170443039024</v>
      </c>
      <c r="AG67" s="22">
        <f t="shared" ca="1" si="229"/>
        <v>-9580.5170443039024</v>
      </c>
      <c r="AH67" s="22">
        <f t="shared" ca="1" si="229"/>
        <v>-9580.5170443039024</v>
      </c>
      <c r="AI67" s="22">
        <f t="shared" ca="1" si="229"/>
        <v>-9580.5170443039024</v>
      </c>
      <c r="AJ67" s="22">
        <f t="shared" ca="1" si="229"/>
        <v>-9580.5170443039024</v>
      </c>
      <c r="AK67" s="22">
        <f t="shared" ca="1" si="229"/>
        <v>-9580.5170443039024</v>
      </c>
      <c r="AL67" s="22">
        <f t="shared" ca="1" si="229"/>
        <v>-9580.5170443039024</v>
      </c>
      <c r="AM67" s="22">
        <f t="shared" ca="1" si="229"/>
        <v>-9580.5170443039024</v>
      </c>
      <c r="AN67" s="22">
        <f t="shared" ca="1" si="229"/>
        <v>-9580.5170443039024</v>
      </c>
      <c r="AO67" s="22">
        <f t="shared" ca="1" si="229"/>
        <v>-9580.5170443039024</v>
      </c>
      <c r="AP67" s="22">
        <f t="shared" ca="1" si="229"/>
        <v>-9580.5170443039024</v>
      </c>
      <c r="AQ67" s="22">
        <f t="shared" ca="1" si="229"/>
        <v>-9580.5170443039024</v>
      </c>
      <c r="AR67" s="22">
        <f t="shared" ca="1" si="229"/>
        <v>-9580.5170443039024</v>
      </c>
      <c r="AS67" s="22">
        <f t="shared" ca="1" si="229"/>
        <v>-9580.5170443039024</v>
      </c>
      <c r="AT67" s="22">
        <f t="shared" ca="1" si="229"/>
        <v>-9580.5170443039024</v>
      </c>
      <c r="AU67" s="22">
        <f t="shared" ca="1" si="229"/>
        <v>-9580.5170443039024</v>
      </c>
      <c r="AV67" s="22">
        <f t="shared" ca="1" si="229"/>
        <v>-9580.5170443039024</v>
      </c>
      <c r="AW67" s="22">
        <f t="shared" ca="1" si="229"/>
        <v>-9580.5170443039024</v>
      </c>
      <c r="AX67" s="22">
        <f t="shared" ca="1" si="229"/>
        <v>-9580.5170443039024</v>
      </c>
      <c r="AY67" s="22">
        <f t="shared" ca="1" si="229"/>
        <v>-9580.5170443039024</v>
      </c>
      <c r="AZ67" s="22">
        <f t="shared" ca="1" si="229"/>
        <v>-9580.5170443039024</v>
      </c>
      <c r="BA67" s="22">
        <f t="shared" ca="1" si="229"/>
        <v>-9580.5170443039024</v>
      </c>
      <c r="BB67" s="22">
        <f t="shared" ca="1" si="229"/>
        <v>-9580.5170443039024</v>
      </c>
      <c r="BC67" s="22">
        <f t="shared" ca="1" si="229"/>
        <v>-9580.5170443039024</v>
      </c>
      <c r="BD67" s="22">
        <f t="shared" ca="1" si="229"/>
        <v>-9580.5170443039024</v>
      </c>
      <c r="BE67" s="22">
        <f t="shared" ca="1" si="229"/>
        <v>-9580.5170443039024</v>
      </c>
      <c r="BF67" s="22">
        <f t="shared" ca="1" si="229"/>
        <v>-9580.5170443039024</v>
      </c>
      <c r="BG67" s="22">
        <f t="shared" ca="1" si="229"/>
        <v>-9580.5170443039024</v>
      </c>
      <c r="BH67" s="22">
        <f t="shared" ca="1" si="229"/>
        <v>-9580.5170443039024</v>
      </c>
      <c r="BI67" s="22">
        <f t="shared" ca="1" si="229"/>
        <v>-9580.5170443039024</v>
      </c>
      <c r="BJ67" s="22">
        <f t="shared" ca="1" si="229"/>
        <v>-9580.5170443039024</v>
      </c>
      <c r="BK67" s="22">
        <f t="shared" ca="1" si="229"/>
        <v>-9580.5170443039024</v>
      </c>
      <c r="BL67" s="22">
        <f t="shared" ca="1" si="229"/>
        <v>-9580.5170443039024</v>
      </c>
      <c r="BM67" s="22">
        <f t="shared" ca="1" si="229"/>
        <v>-9580.5170443039024</v>
      </c>
      <c r="BN67" s="22">
        <f t="shared" ca="1" si="229"/>
        <v>-9580.5170443039024</v>
      </c>
      <c r="BO67" s="22">
        <f t="shared" ca="1" si="228"/>
        <v>-9580.5170443039024</v>
      </c>
      <c r="BP67" s="22">
        <f t="shared" ca="1" si="228"/>
        <v>-9580.5170443039024</v>
      </c>
      <c r="BQ67" s="22">
        <f t="shared" ca="1" si="228"/>
        <v>-9580.5170443039024</v>
      </c>
      <c r="BR67" s="22">
        <f t="shared" ca="1" si="228"/>
        <v>-9580.5170443039024</v>
      </c>
      <c r="BS67" s="22">
        <f t="shared" ca="1" si="228"/>
        <v>-9580.5170443039024</v>
      </c>
      <c r="BT67" s="22">
        <f t="shared" ca="1" si="228"/>
        <v>-9580.5170443039024</v>
      </c>
      <c r="BU67" s="22">
        <f t="shared" ca="1" si="228"/>
        <v>-9580.5170443039024</v>
      </c>
      <c r="BV67" s="22">
        <f t="shared" ca="1" si="228"/>
        <v>-9580.5170443039024</v>
      </c>
      <c r="BW67" s="22">
        <f t="shared" ca="1" si="228"/>
        <v>-9580.5170443039024</v>
      </c>
      <c r="BX67" s="22">
        <f t="shared" ca="1" si="228"/>
        <v>-9580.5170443039024</v>
      </c>
      <c r="BY67" s="22">
        <f t="shared" ca="1" si="228"/>
        <v>-9580.5170443039024</v>
      </c>
      <c r="BZ67" s="22">
        <f t="shared" ca="1" si="228"/>
        <v>-9580.5170443039024</v>
      </c>
      <c r="CA67" s="22">
        <f t="shared" ca="1" si="228"/>
        <v>-9580.5170443039024</v>
      </c>
      <c r="CB67" s="22">
        <f t="shared" ca="1" si="228"/>
        <v>-9580.5170443039024</v>
      </c>
      <c r="CC67" s="22">
        <f t="shared" ca="1" si="228"/>
        <v>-9580.5170443039024</v>
      </c>
      <c r="CD67" s="22">
        <f t="shared" ca="1" si="228"/>
        <v>-9580.5170443039024</v>
      </c>
      <c r="CE67" s="22">
        <f t="shared" ca="1" si="228"/>
        <v>-9580.5170443039024</v>
      </c>
      <c r="CF67" s="22">
        <f t="shared" ca="1" si="228"/>
        <v>-9580.5170443039024</v>
      </c>
      <c r="CG67" s="22">
        <f t="shared" ca="1" si="228"/>
        <v>-9580.5170443039024</v>
      </c>
      <c r="CH67" s="22">
        <f t="shared" ca="1" si="228"/>
        <v>-9580.5170443039024</v>
      </c>
      <c r="CI67" s="22">
        <f t="shared" ca="1" si="228"/>
        <v>-9580.5170443039024</v>
      </c>
      <c r="CJ67" s="22">
        <f t="shared" ca="1" si="228"/>
        <v>-9580.5170443039024</v>
      </c>
      <c r="CK67" s="22">
        <f t="shared" ca="1" si="228"/>
        <v>-9580.5170443039024</v>
      </c>
      <c r="CL67" s="22">
        <f t="shared" ca="1" si="228"/>
        <v>-9580.5170443039024</v>
      </c>
      <c r="CM67" s="22">
        <f t="shared" ca="1" si="228"/>
        <v>-9580.5170443039024</v>
      </c>
      <c r="CN67" s="22">
        <f t="shared" ca="1" si="228"/>
        <v>-9580.5170443039024</v>
      </c>
      <c r="CO67" s="22">
        <f t="shared" ca="1" si="228"/>
        <v>-9580.5170443039024</v>
      </c>
      <c r="CP67" s="22">
        <f t="shared" ca="1" si="228"/>
        <v>-9580.5170443039024</v>
      </c>
      <c r="CQ67" s="22">
        <f t="shared" ca="1" si="228"/>
        <v>-9580.5170443039024</v>
      </c>
      <c r="CR67" s="22">
        <f t="shared" ca="1" si="228"/>
        <v>-9580.5170443039024</v>
      </c>
      <c r="CS67" s="22">
        <f t="shared" ca="1" si="228"/>
        <v>-9580.5170443039024</v>
      </c>
      <c r="CT67" s="22">
        <f t="shared" ca="1" si="228"/>
        <v>-9580.5170443039024</v>
      </c>
      <c r="CU67" s="22">
        <f t="shared" ca="1" si="228"/>
        <v>-9580.5170443039024</v>
      </c>
      <c r="CV67" s="22">
        <f t="shared" ca="1" si="228"/>
        <v>-9580.5170443039024</v>
      </c>
      <c r="CW67" s="22">
        <f t="shared" ca="1" si="228"/>
        <v>-9580.5170443039024</v>
      </c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  <c r="QI67" s="22"/>
      <c r="QJ67" s="22"/>
      <c r="QK67" s="22"/>
      <c r="QL67" s="22"/>
      <c r="QM67" s="22"/>
      <c r="QN67" s="22"/>
      <c r="QO67" s="22"/>
      <c r="QP67" s="22"/>
      <c r="QQ67" s="22"/>
      <c r="QR67" s="22"/>
      <c r="QS67" s="22"/>
      <c r="QT67" s="22"/>
      <c r="QU67" s="22"/>
      <c r="QV67" s="22"/>
      <c r="QW67" s="22"/>
      <c r="QX67" s="22"/>
      <c r="QY67" s="22"/>
      <c r="QZ67" s="22"/>
      <c r="RA67" s="22"/>
      <c r="RB67" s="22"/>
      <c r="RC67" s="22"/>
      <c r="RD67" s="22"/>
      <c r="RE67" s="22"/>
      <c r="RF67" s="22"/>
      <c r="RG67" s="22"/>
      <c r="RH67" s="22"/>
      <c r="RI67" s="22"/>
      <c r="RJ67" s="22"/>
      <c r="RK67" s="22"/>
      <c r="RL67" s="22"/>
      <c r="RM67" s="22"/>
      <c r="RN67" s="22"/>
      <c r="RO67" s="22"/>
      <c r="RP67" s="22"/>
      <c r="RQ67" s="22"/>
      <c r="RR67" s="22"/>
      <c r="RS67" s="22"/>
      <c r="RT67" s="22"/>
      <c r="RU67" s="22"/>
      <c r="RV67" s="22"/>
      <c r="RW67" s="22"/>
      <c r="RX67" s="22"/>
      <c r="RY67" s="22"/>
      <c r="RZ67" s="22"/>
      <c r="SA67" s="22"/>
      <c r="SB67" s="22"/>
      <c r="SC67" s="22"/>
      <c r="SD67" s="22"/>
      <c r="SE67" s="22"/>
      <c r="SF67" s="22"/>
      <c r="SG67" s="22"/>
      <c r="SH67" s="22"/>
      <c r="SI67" s="22"/>
      <c r="SJ67" s="22"/>
      <c r="SK67" s="22"/>
      <c r="SL67" s="22"/>
      <c r="SM67" s="22"/>
      <c r="SN67" s="22"/>
      <c r="SO67" s="22"/>
      <c r="SP67" s="22"/>
      <c r="SQ67" s="22"/>
      <c r="SR67" s="22"/>
      <c r="SS67" s="22"/>
      <c r="ST67" s="22"/>
      <c r="SU67" s="22"/>
      <c r="SV67" s="22"/>
      <c r="SW67" s="22"/>
      <c r="SX67" s="22"/>
      <c r="SY67" s="22"/>
      <c r="SZ67" s="22"/>
      <c r="TA67" s="22"/>
      <c r="TB67" s="22"/>
      <c r="TC67" s="22"/>
      <c r="TD67" s="22"/>
      <c r="TE67" s="22"/>
      <c r="TF67" s="22"/>
      <c r="TG67" s="22"/>
      <c r="TH67" s="22"/>
      <c r="TI67" s="22"/>
      <c r="TJ67" s="22"/>
      <c r="TK67" s="22"/>
      <c r="TL67" s="22"/>
      <c r="TM67" s="22"/>
      <c r="TN67" s="22"/>
      <c r="TO67" s="22"/>
      <c r="TP67" s="22"/>
      <c r="TQ67" s="22"/>
      <c r="TR67" s="22"/>
      <c r="TS67" s="22"/>
      <c r="TT67" s="22"/>
      <c r="TU67" s="22"/>
      <c r="TV67" s="22"/>
      <c r="TW67" s="22"/>
      <c r="TX67" s="22"/>
      <c r="TY67" s="22"/>
      <c r="TZ67" s="22"/>
      <c r="UA67" s="22"/>
      <c r="UB67" s="22"/>
      <c r="UC67" s="22"/>
      <c r="UD67" s="22"/>
      <c r="UE67" s="22"/>
      <c r="UF67" s="22"/>
      <c r="UG67" s="22"/>
      <c r="UH67" s="22"/>
      <c r="UI67" s="22"/>
      <c r="UJ67" s="22"/>
      <c r="UK67" s="22"/>
      <c r="UL67" s="22"/>
      <c r="UM67" s="22"/>
      <c r="UN67" s="22"/>
      <c r="UO67" s="22"/>
      <c r="UP67" s="22"/>
      <c r="UQ67" s="22"/>
      <c r="UR67" s="22"/>
      <c r="US67" s="22"/>
      <c r="UT67" s="22"/>
      <c r="UU67" s="22"/>
      <c r="UV67" s="22"/>
      <c r="UW67" s="22"/>
      <c r="UX67" s="22"/>
      <c r="UY67" s="22"/>
      <c r="UZ67" s="22"/>
      <c r="VA67" s="22"/>
      <c r="VB67" s="22"/>
      <c r="VC67" s="22"/>
      <c r="VD67" s="22"/>
      <c r="VE67" s="22"/>
      <c r="VF67" s="22"/>
      <c r="VG67" s="22"/>
      <c r="VH67" s="22"/>
      <c r="VI67" s="22"/>
      <c r="VJ67" s="22"/>
      <c r="VK67" s="22"/>
      <c r="VL67" s="22"/>
      <c r="VM67" s="22"/>
      <c r="VN67" s="22"/>
      <c r="VO67" s="22"/>
      <c r="VP67" s="22"/>
      <c r="VQ67" s="22"/>
      <c r="VR67" s="22"/>
      <c r="VS67" s="22"/>
      <c r="VT67" s="22"/>
      <c r="VU67" s="22"/>
      <c r="VV67" s="22"/>
      <c r="VW67" s="22"/>
      <c r="VX67" s="22"/>
      <c r="VY67" s="22"/>
      <c r="VZ67" s="22"/>
      <c r="WA67" s="22"/>
      <c r="WB67" s="22"/>
      <c r="WC67" s="22"/>
      <c r="WD67" s="22"/>
      <c r="WE67" s="22"/>
      <c r="WF67" s="22"/>
      <c r="WG67" s="22"/>
      <c r="WH67" s="22"/>
      <c r="WI67" s="22"/>
      <c r="WJ67" s="22"/>
      <c r="WK67" s="22"/>
      <c r="WL67" s="22"/>
      <c r="WM67" s="22"/>
      <c r="WN67" s="22"/>
      <c r="WO67" s="22"/>
      <c r="WP67" s="22"/>
      <c r="WQ67" s="22"/>
      <c r="WR67" s="22"/>
      <c r="WS67" s="22"/>
      <c r="WT67" s="22"/>
      <c r="WU67" s="22"/>
      <c r="WV67" s="22"/>
      <c r="WW67" s="22"/>
      <c r="WX67" s="22"/>
      <c r="WY67" s="22"/>
      <c r="WZ67" s="22"/>
      <c r="XA67" s="22"/>
      <c r="XB67" s="22"/>
      <c r="XC67" s="22"/>
      <c r="XD67" s="22"/>
      <c r="XE67" s="22"/>
      <c r="XF67" s="22"/>
      <c r="XG67" s="22"/>
      <c r="XH67" s="22"/>
      <c r="XI67" s="22"/>
      <c r="XJ67" s="22"/>
      <c r="XK67" s="22"/>
      <c r="XL67" s="22"/>
      <c r="XM67" s="22"/>
      <c r="XN67" s="22"/>
      <c r="XO67" s="22"/>
      <c r="XP67" s="22"/>
      <c r="XQ67" s="22"/>
      <c r="XR67" s="22"/>
      <c r="XS67" s="22"/>
      <c r="XT67" s="22"/>
      <c r="XU67" s="22"/>
      <c r="XV67" s="22"/>
      <c r="XW67" s="22"/>
      <c r="XX67" s="22"/>
      <c r="XY67" s="22"/>
      <c r="XZ67" s="22"/>
      <c r="YA67" s="22"/>
      <c r="YB67" s="22"/>
      <c r="YC67" s="22"/>
      <c r="YD67" s="22"/>
      <c r="YE67" s="22"/>
      <c r="YF67" s="22"/>
      <c r="YG67" s="22"/>
      <c r="YH67" s="22"/>
      <c r="YI67" s="22"/>
      <c r="YJ67" s="22"/>
      <c r="YK67" s="22"/>
      <c r="YL67" s="22"/>
      <c r="YM67" s="22"/>
      <c r="YN67" s="22"/>
      <c r="YO67" s="22"/>
      <c r="YP67" s="22"/>
      <c r="YQ67" s="22"/>
      <c r="YR67" s="22"/>
      <c r="YS67" s="22"/>
      <c r="YT67" s="22"/>
      <c r="YU67" s="22"/>
      <c r="YV67" s="22"/>
      <c r="YW67" s="22"/>
      <c r="YX67" s="22"/>
      <c r="YY67" s="22"/>
      <c r="YZ67" s="22"/>
      <c r="ZA67" s="22"/>
      <c r="ZB67" s="22"/>
      <c r="ZC67" s="22"/>
      <c r="ZD67" s="22"/>
      <c r="ZE67" s="22"/>
      <c r="ZF67" s="22"/>
      <c r="ZG67" s="22"/>
      <c r="ZH67" s="22"/>
      <c r="ZI67" s="22"/>
      <c r="ZJ67" s="22"/>
      <c r="ZK67" s="22"/>
      <c r="ZL67" s="22"/>
      <c r="ZM67" s="22"/>
      <c r="ZN67" s="22"/>
      <c r="ZO67" s="22"/>
      <c r="ZP67" s="22"/>
      <c r="ZQ67" s="22"/>
      <c r="ZR67" s="22"/>
      <c r="ZS67" s="22"/>
      <c r="ZT67" s="22"/>
      <c r="ZU67" s="22"/>
      <c r="ZV67" s="22"/>
      <c r="ZW67" s="22"/>
      <c r="ZX67" s="22"/>
      <c r="ZY67" s="22"/>
      <c r="ZZ67" s="22"/>
      <c r="AAA67" s="22"/>
      <c r="AAB67" s="22"/>
      <c r="AAC67" s="22"/>
      <c r="AAD67" s="22"/>
      <c r="AAE67" s="22"/>
      <c r="AAF67" s="22"/>
      <c r="AAG67" s="22"/>
      <c r="AAH67" s="22"/>
      <c r="AAI67" s="22"/>
      <c r="AAJ67" s="22"/>
      <c r="AAK67" s="22"/>
      <c r="AAL67" s="22"/>
      <c r="AAM67" s="22"/>
      <c r="AAN67" s="22"/>
      <c r="AAO67" s="22"/>
      <c r="AAP67" s="22"/>
      <c r="AAQ67" s="22"/>
      <c r="AAR67" s="22"/>
      <c r="AAS67" s="22"/>
      <c r="AAT67" s="22"/>
      <c r="AAU67" s="22"/>
      <c r="AAV67" s="22"/>
      <c r="AAW67" s="22"/>
      <c r="AAX67" s="22"/>
      <c r="AAY67" s="22"/>
      <c r="AAZ67" s="22"/>
      <c r="ABA67" s="22"/>
      <c r="ABB67" s="22"/>
      <c r="ABC67" s="22"/>
      <c r="ABD67" s="22"/>
      <c r="ABE67" s="22"/>
      <c r="ABF67" s="22"/>
      <c r="ABG67" s="22"/>
      <c r="ABH67" s="22"/>
      <c r="ABI67" s="22"/>
      <c r="ABJ67" s="22"/>
      <c r="ABK67" s="22"/>
      <c r="ABL67" s="22"/>
      <c r="ABM67" s="22"/>
      <c r="ABN67" s="22"/>
      <c r="ABO67" s="22"/>
      <c r="ABP67" s="22"/>
      <c r="ABQ67" s="22"/>
      <c r="ABR67" s="22"/>
      <c r="ABS67" s="22"/>
      <c r="ABT67" s="22"/>
      <c r="ABU67" s="22"/>
      <c r="ABV67" s="22"/>
      <c r="ABW67" s="22"/>
      <c r="ABX67" s="22"/>
      <c r="ABY67" s="22"/>
      <c r="ABZ67" s="22"/>
      <c r="ACA67" s="22"/>
      <c r="ACB67" s="22"/>
      <c r="ACC67" s="22"/>
      <c r="ACD67" s="22"/>
      <c r="ACE67" s="22"/>
      <c r="ACF67" s="22"/>
      <c r="ACG67" s="22"/>
      <c r="ACH67" s="22"/>
      <c r="ACI67" s="22"/>
      <c r="ACJ67" s="22"/>
      <c r="ACK67" s="22"/>
      <c r="ACL67" s="22"/>
      <c r="ACM67" s="22"/>
      <c r="ACN67" s="22"/>
      <c r="ACO67" s="22"/>
      <c r="ACP67" s="22"/>
      <c r="ACQ67" s="22"/>
      <c r="ACR67" s="22"/>
      <c r="ACS67" s="22"/>
      <c r="ACT67" s="22"/>
      <c r="ACU67" s="22"/>
      <c r="ACV67" s="22"/>
      <c r="ACW67" s="22"/>
      <c r="ACX67" s="22"/>
      <c r="ACY67" s="22"/>
      <c r="ACZ67" s="22"/>
      <c r="ADA67" s="22"/>
      <c r="ADB67" s="22"/>
      <c r="ADC67" s="22"/>
      <c r="ADD67" s="22"/>
      <c r="ADE67" s="22"/>
      <c r="ADF67" s="22"/>
      <c r="ADG67" s="22"/>
      <c r="ADH67" s="22"/>
      <c r="ADI67" s="22"/>
      <c r="ADJ67" s="22"/>
      <c r="ADK67" s="22"/>
      <c r="ADL67" s="22"/>
      <c r="ADM67" s="22"/>
      <c r="ADN67" s="22"/>
      <c r="ADO67" s="22"/>
      <c r="ADP67" s="22"/>
      <c r="ADQ67" s="22"/>
      <c r="ADR67" s="22"/>
      <c r="ADS67" s="22"/>
      <c r="ADT67" s="22"/>
      <c r="ADU67" s="22"/>
      <c r="ADV67" s="22"/>
      <c r="ADW67" s="22"/>
      <c r="ADX67" s="22"/>
      <c r="ADY67" s="22"/>
      <c r="ADZ67" s="22"/>
      <c r="AEA67" s="22"/>
      <c r="AEB67" s="22"/>
      <c r="AEC67" s="22"/>
      <c r="AED67" s="22"/>
      <c r="AEE67" s="22"/>
      <c r="AEF67" s="22"/>
      <c r="AEG67" s="22"/>
      <c r="AEH67" s="22"/>
      <c r="AEI67" s="22"/>
      <c r="AEJ67" s="22"/>
      <c r="AEK67" s="22"/>
      <c r="AEL67" s="22"/>
      <c r="AEM67" s="22"/>
      <c r="AEN67" s="22"/>
      <c r="AEO67" s="22"/>
      <c r="AEP67" s="22"/>
      <c r="AEQ67" s="22"/>
      <c r="AER67" s="22"/>
      <c r="AES67" s="22"/>
      <c r="AET67" s="22"/>
      <c r="AEU67" s="22"/>
      <c r="AEV67" s="22"/>
      <c r="AEW67" s="22"/>
      <c r="AEX67" s="22"/>
      <c r="AEY67" s="22"/>
      <c r="AEZ67" s="22"/>
      <c r="AFA67" s="22"/>
      <c r="AFB67" s="22"/>
      <c r="AFC67" s="22"/>
      <c r="AFD67" s="22"/>
      <c r="AFE67" s="22"/>
      <c r="AFF67" s="22"/>
      <c r="AFG67" s="22"/>
      <c r="AFH67" s="22"/>
      <c r="AFI67" s="22"/>
      <c r="AFJ67" s="22"/>
      <c r="AFK67" s="22"/>
      <c r="AFL67" s="22"/>
      <c r="AFM67" s="22"/>
      <c r="AFN67" s="22"/>
      <c r="AFO67" s="22"/>
      <c r="AFP67" s="22"/>
      <c r="AFQ67" s="22"/>
      <c r="AFR67" s="22"/>
      <c r="AFS67" s="22"/>
      <c r="AFT67" s="22"/>
      <c r="AFU67" s="22"/>
      <c r="AFV67" s="22"/>
      <c r="AFW67" s="22"/>
      <c r="AFX67" s="22"/>
      <c r="AFY67" s="22"/>
      <c r="AFZ67" s="22"/>
      <c r="AGA67" s="22"/>
      <c r="AGB67" s="22"/>
      <c r="AGC67" s="22"/>
      <c r="AGD67" s="22"/>
      <c r="AGE67" s="22"/>
      <c r="AGF67" s="22"/>
      <c r="AGG67" s="22"/>
      <c r="AGH67" s="22"/>
      <c r="AGI67" s="22"/>
      <c r="AGJ67" s="22"/>
      <c r="AGK67" s="22"/>
      <c r="AGL67" s="22"/>
      <c r="AGM67" s="22"/>
      <c r="AGN67" s="22"/>
      <c r="AGO67" s="22"/>
      <c r="AGP67" s="22"/>
      <c r="AGQ67" s="22"/>
      <c r="AGR67" s="22"/>
      <c r="AGS67" s="22"/>
      <c r="AGT67" s="22"/>
      <c r="AGU67" s="22"/>
      <c r="AGV67" s="22"/>
      <c r="AGW67" s="22"/>
      <c r="AGX67" s="22"/>
      <c r="AGY67" s="22"/>
      <c r="AGZ67" s="22"/>
      <c r="AHA67" s="22"/>
      <c r="AHB67" s="22"/>
      <c r="AHC67" s="22"/>
      <c r="AHD67" s="22"/>
      <c r="AHE67" s="22"/>
      <c r="AHF67" s="22"/>
      <c r="AHG67" s="22"/>
      <c r="AHH67" s="22"/>
      <c r="AHI67" s="22"/>
      <c r="AHJ67" s="22"/>
      <c r="AHK67" s="22"/>
      <c r="AHL67" s="22"/>
      <c r="AHM67" s="22"/>
      <c r="AHN67" s="22"/>
      <c r="AHO67" s="22"/>
      <c r="AHP67" s="22"/>
      <c r="AHQ67" s="22"/>
      <c r="AHR67" s="22"/>
      <c r="AHS67" s="22"/>
      <c r="AHT67" s="22"/>
      <c r="AHU67" s="22"/>
      <c r="AHV67" s="22"/>
      <c r="AHW67" s="22"/>
      <c r="AHX67" s="22"/>
      <c r="AHY67" s="22"/>
      <c r="AHZ67" s="22"/>
      <c r="AIA67" s="22"/>
      <c r="AIB67" s="22"/>
      <c r="AIC67" s="22"/>
      <c r="AID67" s="22"/>
      <c r="AIE67" s="22"/>
      <c r="AIF67" s="22"/>
      <c r="AIG67" s="22"/>
      <c r="AIH67" s="22"/>
      <c r="AII67" s="22"/>
      <c r="AIJ67" s="22"/>
      <c r="AIK67" s="22"/>
      <c r="AIL67" s="22"/>
      <c r="AIM67" s="22"/>
      <c r="AIN67" s="22"/>
      <c r="AIO67" s="22"/>
      <c r="AIP67" s="22"/>
      <c r="AIQ67" s="22"/>
      <c r="AIR67" s="22"/>
      <c r="AIS67" s="22"/>
      <c r="AIT67" s="22"/>
      <c r="AIU67" s="22"/>
      <c r="AIV67" s="22"/>
      <c r="AIW67" s="22"/>
      <c r="AIX67" s="22"/>
      <c r="AIY67" s="22"/>
      <c r="AIZ67" s="22"/>
      <c r="AJA67" s="22"/>
      <c r="AJB67" s="22"/>
      <c r="AJC67" s="22"/>
      <c r="AJD67" s="22"/>
      <c r="AJE67" s="22"/>
      <c r="AJF67" s="22"/>
      <c r="AJG67" s="22"/>
      <c r="AJH67" s="22"/>
      <c r="AJI67" s="22"/>
      <c r="AJJ67" s="22"/>
      <c r="AJK67" s="22"/>
      <c r="AJL67" s="22"/>
      <c r="AJM67" s="22"/>
      <c r="AJN67" s="22"/>
      <c r="AJO67" s="22"/>
      <c r="AJP67" s="22"/>
      <c r="AJQ67" s="22"/>
      <c r="AJR67" s="22"/>
      <c r="AJS67" s="22"/>
      <c r="AJT67" s="22"/>
      <c r="AJU67" s="22"/>
      <c r="AJV67" s="22"/>
      <c r="AJW67" s="22"/>
      <c r="AJX67" s="22"/>
      <c r="AJY67" s="22"/>
      <c r="AJZ67" s="22"/>
      <c r="AKA67" s="22"/>
      <c r="AKB67" s="22"/>
      <c r="AKC67" s="22"/>
      <c r="AKD67" s="22"/>
      <c r="AKE67" s="22"/>
      <c r="AKF67" s="22"/>
      <c r="AKG67" s="22"/>
      <c r="AKH67" s="22"/>
      <c r="AKI67" s="22"/>
      <c r="AKJ67" s="22"/>
      <c r="AKK67" s="22"/>
      <c r="AKL67" s="22"/>
      <c r="AKM67" s="22"/>
      <c r="AKN67" s="22"/>
      <c r="AKO67" s="22"/>
      <c r="AKP67" s="22"/>
      <c r="AKQ67" s="22"/>
      <c r="AKR67" s="22"/>
      <c r="AKS67" s="22"/>
      <c r="AKT67" s="22"/>
      <c r="AKU67" s="22"/>
      <c r="AKV67" s="22"/>
      <c r="AKW67" s="22"/>
      <c r="AKX67" s="22"/>
      <c r="AKY67" s="22"/>
      <c r="AKZ67" s="22"/>
      <c r="ALA67" s="22"/>
      <c r="ALB67" s="22"/>
      <c r="ALC67" s="22"/>
      <c r="ALD67" s="22"/>
      <c r="ALE67" s="22"/>
      <c r="ALF67" s="22"/>
      <c r="ALG67" s="22"/>
      <c r="ALH67" s="22"/>
      <c r="ALI67" s="22"/>
      <c r="ALJ67" s="22"/>
      <c r="ALK67" s="22"/>
      <c r="ALL67" s="22"/>
      <c r="ALM67" s="22"/>
    </row>
    <row r="68" spans="1:1001" x14ac:dyDescent="0.25">
      <c r="A68" s="18">
        <f t="shared" si="217"/>
        <v>23</v>
      </c>
      <c r="B68" s="22">
        <f t="shared" ca="1" si="220"/>
        <v>-9867.9325556330205</v>
      </c>
      <c r="C68" s="22">
        <f t="shared" ca="1" si="229"/>
        <v>-9867.9325556330205</v>
      </c>
      <c r="D68" s="22">
        <f t="shared" ca="1" si="229"/>
        <v>-9867.9325556330205</v>
      </c>
      <c r="E68" s="22">
        <f t="shared" ca="1" si="229"/>
        <v>-9867.9325556330205</v>
      </c>
      <c r="F68" s="22">
        <f t="shared" ca="1" si="229"/>
        <v>-9867.9325556330205</v>
      </c>
      <c r="G68" s="22">
        <f t="shared" ca="1" si="229"/>
        <v>-9867.9325556330205</v>
      </c>
      <c r="H68" s="22">
        <f t="shared" ca="1" si="229"/>
        <v>-9867.9325556330205</v>
      </c>
      <c r="I68" s="22">
        <f t="shared" ca="1" si="229"/>
        <v>-9867.9325556330205</v>
      </c>
      <c r="J68" s="22">
        <f t="shared" ca="1" si="229"/>
        <v>-9867.9325556330205</v>
      </c>
      <c r="K68" s="22">
        <f t="shared" ca="1" si="229"/>
        <v>-9867.9325556330205</v>
      </c>
      <c r="L68" s="22">
        <f t="shared" ca="1" si="229"/>
        <v>-9867.9325556330205</v>
      </c>
      <c r="M68" s="22">
        <f t="shared" ca="1" si="229"/>
        <v>-9867.9325556330205</v>
      </c>
      <c r="N68" s="22">
        <f t="shared" ca="1" si="229"/>
        <v>-9867.9325556330205</v>
      </c>
      <c r="O68" s="22">
        <f t="shared" ca="1" si="229"/>
        <v>-9867.9325556330205</v>
      </c>
      <c r="P68" s="22">
        <f t="shared" ca="1" si="229"/>
        <v>-9867.9325556330205</v>
      </c>
      <c r="Q68" s="22">
        <f t="shared" ca="1" si="229"/>
        <v>-9867.9325556330205</v>
      </c>
      <c r="R68" s="22">
        <f t="shared" ca="1" si="229"/>
        <v>-9867.9325556330205</v>
      </c>
      <c r="S68" s="22">
        <f t="shared" ca="1" si="229"/>
        <v>-9867.9325556330205</v>
      </c>
      <c r="T68" s="22">
        <f t="shared" ca="1" si="229"/>
        <v>-9867.9325556330205</v>
      </c>
      <c r="U68" s="22">
        <f t="shared" ca="1" si="229"/>
        <v>-9867.9325556330205</v>
      </c>
      <c r="V68" s="22">
        <f t="shared" ca="1" si="229"/>
        <v>-9867.9325556330205</v>
      </c>
      <c r="W68" s="22">
        <f t="shared" ca="1" si="229"/>
        <v>-9867.9325556330205</v>
      </c>
      <c r="X68" s="22">
        <f t="shared" ca="1" si="229"/>
        <v>-9867.9325556330205</v>
      </c>
      <c r="Y68" s="22">
        <f t="shared" ca="1" si="229"/>
        <v>-9867.9325556330205</v>
      </c>
      <c r="Z68" s="22">
        <f t="shared" ca="1" si="229"/>
        <v>-9867.9325556330205</v>
      </c>
      <c r="AA68" s="22">
        <f t="shared" ca="1" si="229"/>
        <v>-9867.9325556330205</v>
      </c>
      <c r="AB68" s="22">
        <f t="shared" ca="1" si="229"/>
        <v>-9867.9325556330205</v>
      </c>
      <c r="AC68" s="22">
        <f t="shared" ca="1" si="229"/>
        <v>-9867.9325556330205</v>
      </c>
      <c r="AD68" s="22">
        <f t="shared" ca="1" si="229"/>
        <v>-9867.9325556330205</v>
      </c>
      <c r="AE68" s="22">
        <f t="shared" ca="1" si="229"/>
        <v>-9867.9325556330205</v>
      </c>
      <c r="AF68" s="22">
        <f t="shared" ca="1" si="229"/>
        <v>-9867.9325556330205</v>
      </c>
      <c r="AG68" s="22">
        <f t="shared" ca="1" si="229"/>
        <v>-9867.9325556330205</v>
      </c>
      <c r="AH68" s="22">
        <f t="shared" ca="1" si="229"/>
        <v>-9867.9325556330205</v>
      </c>
      <c r="AI68" s="22">
        <f t="shared" ca="1" si="229"/>
        <v>-9867.9325556330205</v>
      </c>
      <c r="AJ68" s="22">
        <f t="shared" ca="1" si="229"/>
        <v>-9867.9325556330205</v>
      </c>
      <c r="AK68" s="22">
        <f t="shared" ca="1" si="229"/>
        <v>-9867.9325556330205</v>
      </c>
      <c r="AL68" s="22">
        <f t="shared" ca="1" si="229"/>
        <v>-9867.9325556330205</v>
      </c>
      <c r="AM68" s="22">
        <f t="shared" ca="1" si="229"/>
        <v>-9867.9325556330205</v>
      </c>
      <c r="AN68" s="22">
        <f t="shared" ca="1" si="229"/>
        <v>-9867.9325556330205</v>
      </c>
      <c r="AO68" s="22">
        <f t="shared" ca="1" si="229"/>
        <v>-9867.9325556330205</v>
      </c>
      <c r="AP68" s="22">
        <f t="shared" ca="1" si="229"/>
        <v>-9867.9325556330205</v>
      </c>
      <c r="AQ68" s="22">
        <f t="shared" ca="1" si="229"/>
        <v>-9867.9325556330205</v>
      </c>
      <c r="AR68" s="22">
        <f t="shared" ca="1" si="229"/>
        <v>-9867.9325556330205</v>
      </c>
      <c r="AS68" s="22">
        <f t="shared" ca="1" si="229"/>
        <v>-9867.9325556330205</v>
      </c>
      <c r="AT68" s="22">
        <f t="shared" ca="1" si="229"/>
        <v>-9867.9325556330205</v>
      </c>
      <c r="AU68" s="22">
        <f t="shared" ca="1" si="229"/>
        <v>-9867.9325556330205</v>
      </c>
      <c r="AV68" s="22">
        <f t="shared" ca="1" si="229"/>
        <v>-9867.9325556330205</v>
      </c>
      <c r="AW68" s="22">
        <f t="shared" ca="1" si="229"/>
        <v>-9867.9325556330205</v>
      </c>
      <c r="AX68" s="22">
        <f t="shared" ca="1" si="229"/>
        <v>-9867.9325556330205</v>
      </c>
      <c r="AY68" s="22">
        <f t="shared" ca="1" si="229"/>
        <v>-9867.9325556330205</v>
      </c>
      <c r="AZ68" s="22">
        <f t="shared" ca="1" si="229"/>
        <v>-9867.9325556330205</v>
      </c>
      <c r="BA68" s="22">
        <f t="shared" ca="1" si="229"/>
        <v>-9867.9325556330205</v>
      </c>
      <c r="BB68" s="22">
        <f t="shared" ca="1" si="229"/>
        <v>-9867.9325556330205</v>
      </c>
      <c r="BC68" s="22">
        <f t="shared" ca="1" si="229"/>
        <v>-9867.9325556330205</v>
      </c>
      <c r="BD68" s="22">
        <f t="shared" ca="1" si="229"/>
        <v>-9867.9325556330205</v>
      </c>
      <c r="BE68" s="22">
        <f t="shared" ca="1" si="229"/>
        <v>-9867.9325556330205</v>
      </c>
      <c r="BF68" s="22">
        <f t="shared" ca="1" si="229"/>
        <v>-9867.9325556330205</v>
      </c>
      <c r="BG68" s="22">
        <f t="shared" ca="1" si="229"/>
        <v>-9867.9325556330205</v>
      </c>
      <c r="BH68" s="22">
        <f t="shared" ca="1" si="229"/>
        <v>-9867.9325556330205</v>
      </c>
      <c r="BI68" s="22">
        <f t="shared" ca="1" si="229"/>
        <v>-9867.9325556330205</v>
      </c>
      <c r="BJ68" s="22">
        <f t="shared" ca="1" si="229"/>
        <v>-9867.9325556330205</v>
      </c>
      <c r="BK68" s="22">
        <f t="shared" ca="1" si="229"/>
        <v>-9867.9325556330205</v>
      </c>
      <c r="BL68" s="22">
        <f t="shared" ca="1" si="229"/>
        <v>-9867.9325556330205</v>
      </c>
      <c r="BM68" s="22">
        <f t="shared" ca="1" si="229"/>
        <v>-9867.9325556330205</v>
      </c>
      <c r="BN68" s="22">
        <f t="shared" ref="BN68:CW71" ca="1" si="230">IF(-$F$1*(1+$H$1)^$A26&gt;BN26,BN26,-$F$1*(1+$H$1)^$A26)</f>
        <v>-9867.9325556330205</v>
      </c>
      <c r="BO68" s="22">
        <f t="shared" ca="1" si="230"/>
        <v>-9867.9325556330205</v>
      </c>
      <c r="BP68" s="22">
        <f t="shared" ca="1" si="230"/>
        <v>-9867.9325556330205</v>
      </c>
      <c r="BQ68" s="22">
        <f t="shared" ca="1" si="230"/>
        <v>-9867.9325556330205</v>
      </c>
      <c r="BR68" s="22">
        <f t="shared" ca="1" si="230"/>
        <v>-9867.9325556330205</v>
      </c>
      <c r="BS68" s="22">
        <f t="shared" ca="1" si="230"/>
        <v>-9867.9325556330205</v>
      </c>
      <c r="BT68" s="22">
        <f t="shared" ca="1" si="230"/>
        <v>-9867.9325556330205</v>
      </c>
      <c r="BU68" s="22">
        <f t="shared" ca="1" si="230"/>
        <v>-9867.9325556330205</v>
      </c>
      <c r="BV68" s="22">
        <f t="shared" ca="1" si="230"/>
        <v>-9867.9325556330205</v>
      </c>
      <c r="BW68" s="22">
        <f t="shared" ca="1" si="230"/>
        <v>-9867.9325556330205</v>
      </c>
      <c r="BX68" s="22">
        <f t="shared" ca="1" si="230"/>
        <v>-9867.9325556330205</v>
      </c>
      <c r="BY68" s="22">
        <f t="shared" ca="1" si="230"/>
        <v>-9867.9325556330205</v>
      </c>
      <c r="BZ68" s="22">
        <f t="shared" ca="1" si="230"/>
        <v>-9867.9325556330205</v>
      </c>
      <c r="CA68" s="22">
        <f t="shared" ca="1" si="230"/>
        <v>-9867.9325556330205</v>
      </c>
      <c r="CB68" s="22">
        <f t="shared" ca="1" si="230"/>
        <v>-9867.9325556330205</v>
      </c>
      <c r="CC68" s="22">
        <f t="shared" ca="1" si="230"/>
        <v>-9867.9325556330205</v>
      </c>
      <c r="CD68" s="22">
        <f t="shared" ca="1" si="230"/>
        <v>-9867.9325556330205</v>
      </c>
      <c r="CE68" s="22">
        <f t="shared" ca="1" si="230"/>
        <v>-9867.9325556330205</v>
      </c>
      <c r="CF68" s="22">
        <f t="shared" ca="1" si="230"/>
        <v>-9867.9325556330205</v>
      </c>
      <c r="CG68" s="22">
        <f t="shared" ca="1" si="230"/>
        <v>-9867.9325556330205</v>
      </c>
      <c r="CH68" s="22">
        <f t="shared" ca="1" si="230"/>
        <v>-9867.9325556330205</v>
      </c>
      <c r="CI68" s="22">
        <f t="shared" ca="1" si="230"/>
        <v>-9867.9325556330205</v>
      </c>
      <c r="CJ68" s="22">
        <f t="shared" ca="1" si="230"/>
        <v>-9867.9325556330205</v>
      </c>
      <c r="CK68" s="22">
        <f t="shared" ca="1" si="230"/>
        <v>-9867.9325556330205</v>
      </c>
      <c r="CL68" s="22">
        <f t="shared" ca="1" si="230"/>
        <v>-9867.9325556330205</v>
      </c>
      <c r="CM68" s="22">
        <f t="shared" ca="1" si="230"/>
        <v>-9867.9325556330205</v>
      </c>
      <c r="CN68" s="22">
        <f t="shared" ca="1" si="230"/>
        <v>-9867.9325556330205</v>
      </c>
      <c r="CO68" s="22">
        <f t="shared" ca="1" si="230"/>
        <v>-9867.9325556330205</v>
      </c>
      <c r="CP68" s="22">
        <f t="shared" ca="1" si="230"/>
        <v>-9867.9325556330205</v>
      </c>
      <c r="CQ68" s="22">
        <f t="shared" ca="1" si="230"/>
        <v>-9867.9325556330205</v>
      </c>
      <c r="CR68" s="22">
        <f t="shared" ca="1" si="230"/>
        <v>-9867.9325556330205</v>
      </c>
      <c r="CS68" s="22">
        <f t="shared" ca="1" si="230"/>
        <v>-9867.9325556330205</v>
      </c>
      <c r="CT68" s="22">
        <f t="shared" ca="1" si="230"/>
        <v>-9867.9325556330205</v>
      </c>
      <c r="CU68" s="22">
        <f t="shared" ca="1" si="230"/>
        <v>-9867.9325556330205</v>
      </c>
      <c r="CV68" s="22">
        <f t="shared" ca="1" si="230"/>
        <v>-9867.9325556330205</v>
      </c>
      <c r="CW68" s="22">
        <f t="shared" ca="1" si="230"/>
        <v>-9867.9325556330205</v>
      </c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  <c r="SY68" s="22"/>
      <c r="SZ68" s="22"/>
      <c r="TA68" s="22"/>
      <c r="TB68" s="22"/>
      <c r="TC68" s="22"/>
      <c r="TD68" s="22"/>
      <c r="TE68" s="22"/>
      <c r="TF68" s="22"/>
      <c r="TG68" s="22"/>
      <c r="TH68" s="22"/>
      <c r="TI68" s="22"/>
      <c r="TJ68" s="22"/>
      <c r="TK68" s="22"/>
      <c r="TL68" s="22"/>
      <c r="TM68" s="22"/>
      <c r="TN68" s="22"/>
      <c r="TO68" s="22"/>
      <c r="TP68" s="22"/>
      <c r="TQ68" s="22"/>
      <c r="TR68" s="22"/>
      <c r="TS68" s="22"/>
      <c r="TT68" s="22"/>
      <c r="TU68" s="22"/>
      <c r="TV68" s="22"/>
      <c r="TW68" s="22"/>
      <c r="TX68" s="22"/>
      <c r="TY68" s="22"/>
      <c r="TZ68" s="22"/>
      <c r="UA68" s="22"/>
      <c r="UB68" s="22"/>
      <c r="UC68" s="22"/>
      <c r="UD68" s="22"/>
      <c r="UE68" s="22"/>
      <c r="UF68" s="22"/>
      <c r="UG68" s="22"/>
      <c r="UH68" s="22"/>
      <c r="UI68" s="22"/>
      <c r="UJ68" s="22"/>
      <c r="UK68" s="22"/>
      <c r="UL68" s="22"/>
      <c r="UM68" s="22"/>
      <c r="UN68" s="22"/>
      <c r="UO68" s="22"/>
      <c r="UP68" s="22"/>
      <c r="UQ68" s="22"/>
      <c r="UR68" s="22"/>
      <c r="US68" s="22"/>
      <c r="UT68" s="22"/>
      <c r="UU68" s="22"/>
      <c r="UV68" s="22"/>
      <c r="UW68" s="22"/>
      <c r="UX68" s="22"/>
      <c r="UY68" s="22"/>
      <c r="UZ68" s="22"/>
      <c r="VA68" s="22"/>
      <c r="VB68" s="22"/>
      <c r="VC68" s="22"/>
      <c r="VD68" s="22"/>
      <c r="VE68" s="22"/>
      <c r="VF68" s="22"/>
      <c r="VG68" s="22"/>
      <c r="VH68" s="22"/>
      <c r="VI68" s="22"/>
      <c r="VJ68" s="22"/>
      <c r="VK68" s="22"/>
      <c r="VL68" s="22"/>
      <c r="VM68" s="22"/>
      <c r="VN68" s="22"/>
      <c r="VO68" s="22"/>
      <c r="VP68" s="22"/>
      <c r="VQ68" s="22"/>
      <c r="VR68" s="22"/>
      <c r="VS68" s="22"/>
      <c r="VT68" s="22"/>
      <c r="VU68" s="22"/>
      <c r="VV68" s="22"/>
      <c r="VW68" s="22"/>
      <c r="VX68" s="22"/>
      <c r="VY68" s="22"/>
      <c r="VZ68" s="22"/>
      <c r="WA68" s="22"/>
      <c r="WB68" s="22"/>
      <c r="WC68" s="22"/>
      <c r="WD68" s="22"/>
      <c r="WE68" s="22"/>
      <c r="WF68" s="22"/>
      <c r="WG68" s="22"/>
      <c r="WH68" s="22"/>
      <c r="WI68" s="22"/>
      <c r="WJ68" s="22"/>
      <c r="WK68" s="22"/>
      <c r="WL68" s="22"/>
      <c r="WM68" s="22"/>
      <c r="WN68" s="22"/>
      <c r="WO68" s="22"/>
      <c r="WP68" s="22"/>
      <c r="WQ68" s="22"/>
      <c r="WR68" s="22"/>
      <c r="WS68" s="22"/>
      <c r="WT68" s="22"/>
      <c r="WU68" s="22"/>
      <c r="WV68" s="22"/>
      <c r="WW68" s="22"/>
      <c r="WX68" s="22"/>
      <c r="WY68" s="22"/>
      <c r="WZ68" s="22"/>
      <c r="XA68" s="22"/>
      <c r="XB68" s="22"/>
      <c r="XC68" s="22"/>
      <c r="XD68" s="22"/>
      <c r="XE68" s="22"/>
      <c r="XF68" s="22"/>
      <c r="XG68" s="22"/>
      <c r="XH68" s="22"/>
      <c r="XI68" s="22"/>
      <c r="XJ68" s="22"/>
      <c r="XK68" s="22"/>
      <c r="XL68" s="22"/>
      <c r="XM68" s="22"/>
      <c r="XN68" s="22"/>
      <c r="XO68" s="22"/>
      <c r="XP68" s="22"/>
      <c r="XQ68" s="22"/>
      <c r="XR68" s="22"/>
      <c r="XS68" s="22"/>
      <c r="XT68" s="22"/>
      <c r="XU68" s="22"/>
      <c r="XV68" s="22"/>
      <c r="XW68" s="22"/>
      <c r="XX68" s="22"/>
      <c r="XY68" s="22"/>
      <c r="XZ68" s="22"/>
      <c r="YA68" s="22"/>
      <c r="YB68" s="22"/>
      <c r="YC68" s="22"/>
      <c r="YD68" s="22"/>
      <c r="YE68" s="22"/>
      <c r="YF68" s="22"/>
      <c r="YG68" s="22"/>
      <c r="YH68" s="22"/>
      <c r="YI68" s="22"/>
      <c r="YJ68" s="22"/>
      <c r="YK68" s="22"/>
      <c r="YL68" s="22"/>
      <c r="YM68" s="22"/>
      <c r="YN68" s="22"/>
      <c r="YO68" s="22"/>
      <c r="YP68" s="22"/>
      <c r="YQ68" s="22"/>
      <c r="YR68" s="22"/>
      <c r="YS68" s="22"/>
      <c r="YT68" s="22"/>
      <c r="YU68" s="22"/>
      <c r="YV68" s="22"/>
      <c r="YW68" s="22"/>
      <c r="YX68" s="22"/>
      <c r="YY68" s="22"/>
      <c r="YZ68" s="22"/>
      <c r="ZA68" s="22"/>
      <c r="ZB68" s="22"/>
      <c r="ZC68" s="22"/>
      <c r="ZD68" s="22"/>
      <c r="ZE68" s="22"/>
      <c r="ZF68" s="22"/>
      <c r="ZG68" s="22"/>
      <c r="ZH68" s="22"/>
      <c r="ZI68" s="22"/>
      <c r="ZJ68" s="22"/>
      <c r="ZK68" s="22"/>
      <c r="ZL68" s="22"/>
      <c r="ZM68" s="22"/>
      <c r="ZN68" s="22"/>
      <c r="ZO68" s="22"/>
      <c r="ZP68" s="22"/>
      <c r="ZQ68" s="22"/>
      <c r="ZR68" s="22"/>
      <c r="ZS68" s="22"/>
      <c r="ZT68" s="22"/>
      <c r="ZU68" s="22"/>
      <c r="ZV68" s="22"/>
      <c r="ZW68" s="22"/>
      <c r="ZX68" s="22"/>
      <c r="ZY68" s="22"/>
      <c r="ZZ68" s="22"/>
      <c r="AAA68" s="22"/>
      <c r="AAB68" s="22"/>
      <c r="AAC68" s="22"/>
      <c r="AAD68" s="22"/>
      <c r="AAE68" s="22"/>
      <c r="AAF68" s="22"/>
      <c r="AAG68" s="22"/>
      <c r="AAH68" s="22"/>
      <c r="AAI68" s="22"/>
      <c r="AAJ68" s="22"/>
      <c r="AAK68" s="22"/>
      <c r="AAL68" s="22"/>
      <c r="AAM68" s="22"/>
      <c r="AAN68" s="22"/>
      <c r="AAO68" s="22"/>
      <c r="AAP68" s="22"/>
      <c r="AAQ68" s="22"/>
      <c r="AAR68" s="22"/>
      <c r="AAS68" s="22"/>
      <c r="AAT68" s="22"/>
      <c r="AAU68" s="22"/>
      <c r="AAV68" s="22"/>
      <c r="AAW68" s="22"/>
      <c r="AAX68" s="22"/>
      <c r="AAY68" s="22"/>
      <c r="AAZ68" s="22"/>
      <c r="ABA68" s="22"/>
      <c r="ABB68" s="22"/>
      <c r="ABC68" s="22"/>
      <c r="ABD68" s="22"/>
      <c r="ABE68" s="22"/>
      <c r="ABF68" s="22"/>
      <c r="ABG68" s="22"/>
      <c r="ABH68" s="22"/>
      <c r="ABI68" s="22"/>
      <c r="ABJ68" s="22"/>
      <c r="ABK68" s="22"/>
      <c r="ABL68" s="22"/>
      <c r="ABM68" s="22"/>
      <c r="ABN68" s="22"/>
      <c r="ABO68" s="22"/>
      <c r="ABP68" s="22"/>
      <c r="ABQ68" s="22"/>
      <c r="ABR68" s="22"/>
      <c r="ABS68" s="22"/>
      <c r="ABT68" s="22"/>
      <c r="ABU68" s="22"/>
      <c r="ABV68" s="22"/>
      <c r="ABW68" s="22"/>
      <c r="ABX68" s="22"/>
      <c r="ABY68" s="22"/>
      <c r="ABZ68" s="22"/>
      <c r="ACA68" s="22"/>
      <c r="ACB68" s="22"/>
      <c r="ACC68" s="22"/>
      <c r="ACD68" s="22"/>
      <c r="ACE68" s="22"/>
      <c r="ACF68" s="22"/>
      <c r="ACG68" s="22"/>
      <c r="ACH68" s="22"/>
      <c r="ACI68" s="22"/>
      <c r="ACJ68" s="22"/>
      <c r="ACK68" s="22"/>
      <c r="ACL68" s="22"/>
      <c r="ACM68" s="22"/>
      <c r="ACN68" s="22"/>
      <c r="ACO68" s="22"/>
      <c r="ACP68" s="22"/>
      <c r="ACQ68" s="22"/>
      <c r="ACR68" s="22"/>
      <c r="ACS68" s="22"/>
      <c r="ACT68" s="22"/>
      <c r="ACU68" s="22"/>
      <c r="ACV68" s="22"/>
      <c r="ACW68" s="22"/>
      <c r="ACX68" s="22"/>
      <c r="ACY68" s="22"/>
      <c r="ACZ68" s="22"/>
      <c r="ADA68" s="22"/>
      <c r="ADB68" s="22"/>
      <c r="ADC68" s="22"/>
      <c r="ADD68" s="22"/>
      <c r="ADE68" s="22"/>
      <c r="ADF68" s="22"/>
      <c r="ADG68" s="22"/>
      <c r="ADH68" s="22"/>
      <c r="ADI68" s="22"/>
      <c r="ADJ68" s="22"/>
      <c r="ADK68" s="22"/>
      <c r="ADL68" s="22"/>
      <c r="ADM68" s="22"/>
      <c r="ADN68" s="22"/>
      <c r="ADO68" s="22"/>
      <c r="ADP68" s="22"/>
      <c r="ADQ68" s="22"/>
      <c r="ADR68" s="22"/>
      <c r="ADS68" s="22"/>
      <c r="ADT68" s="22"/>
      <c r="ADU68" s="22"/>
      <c r="ADV68" s="22"/>
      <c r="ADW68" s="22"/>
      <c r="ADX68" s="22"/>
      <c r="ADY68" s="22"/>
      <c r="ADZ68" s="22"/>
      <c r="AEA68" s="22"/>
      <c r="AEB68" s="22"/>
      <c r="AEC68" s="22"/>
      <c r="AED68" s="22"/>
      <c r="AEE68" s="22"/>
      <c r="AEF68" s="22"/>
      <c r="AEG68" s="22"/>
      <c r="AEH68" s="22"/>
      <c r="AEI68" s="22"/>
      <c r="AEJ68" s="22"/>
      <c r="AEK68" s="22"/>
      <c r="AEL68" s="22"/>
      <c r="AEM68" s="22"/>
      <c r="AEN68" s="22"/>
      <c r="AEO68" s="22"/>
      <c r="AEP68" s="22"/>
      <c r="AEQ68" s="22"/>
      <c r="AER68" s="22"/>
      <c r="AES68" s="22"/>
      <c r="AET68" s="22"/>
      <c r="AEU68" s="22"/>
      <c r="AEV68" s="22"/>
      <c r="AEW68" s="22"/>
      <c r="AEX68" s="22"/>
      <c r="AEY68" s="22"/>
      <c r="AEZ68" s="22"/>
      <c r="AFA68" s="22"/>
      <c r="AFB68" s="22"/>
      <c r="AFC68" s="22"/>
      <c r="AFD68" s="22"/>
      <c r="AFE68" s="22"/>
      <c r="AFF68" s="22"/>
      <c r="AFG68" s="22"/>
      <c r="AFH68" s="22"/>
      <c r="AFI68" s="22"/>
      <c r="AFJ68" s="22"/>
      <c r="AFK68" s="22"/>
      <c r="AFL68" s="22"/>
      <c r="AFM68" s="22"/>
      <c r="AFN68" s="22"/>
      <c r="AFO68" s="22"/>
      <c r="AFP68" s="22"/>
      <c r="AFQ68" s="22"/>
      <c r="AFR68" s="22"/>
      <c r="AFS68" s="22"/>
      <c r="AFT68" s="22"/>
      <c r="AFU68" s="22"/>
      <c r="AFV68" s="22"/>
      <c r="AFW68" s="22"/>
      <c r="AFX68" s="22"/>
      <c r="AFY68" s="22"/>
      <c r="AFZ68" s="22"/>
      <c r="AGA68" s="22"/>
      <c r="AGB68" s="22"/>
      <c r="AGC68" s="22"/>
      <c r="AGD68" s="22"/>
      <c r="AGE68" s="22"/>
      <c r="AGF68" s="22"/>
      <c r="AGG68" s="22"/>
      <c r="AGH68" s="22"/>
      <c r="AGI68" s="22"/>
      <c r="AGJ68" s="22"/>
      <c r="AGK68" s="22"/>
      <c r="AGL68" s="22"/>
      <c r="AGM68" s="22"/>
      <c r="AGN68" s="22"/>
      <c r="AGO68" s="22"/>
      <c r="AGP68" s="22"/>
      <c r="AGQ68" s="22"/>
      <c r="AGR68" s="22"/>
      <c r="AGS68" s="22"/>
      <c r="AGT68" s="22"/>
      <c r="AGU68" s="22"/>
      <c r="AGV68" s="22"/>
      <c r="AGW68" s="22"/>
      <c r="AGX68" s="22"/>
      <c r="AGY68" s="22"/>
      <c r="AGZ68" s="22"/>
      <c r="AHA68" s="22"/>
      <c r="AHB68" s="22"/>
      <c r="AHC68" s="22"/>
      <c r="AHD68" s="22"/>
      <c r="AHE68" s="22"/>
      <c r="AHF68" s="22"/>
      <c r="AHG68" s="22"/>
      <c r="AHH68" s="22"/>
      <c r="AHI68" s="22"/>
      <c r="AHJ68" s="22"/>
      <c r="AHK68" s="22"/>
      <c r="AHL68" s="22"/>
      <c r="AHM68" s="22"/>
      <c r="AHN68" s="22"/>
      <c r="AHO68" s="22"/>
      <c r="AHP68" s="22"/>
      <c r="AHQ68" s="22"/>
      <c r="AHR68" s="22"/>
      <c r="AHS68" s="22"/>
      <c r="AHT68" s="22"/>
      <c r="AHU68" s="22"/>
      <c r="AHV68" s="22"/>
      <c r="AHW68" s="22"/>
      <c r="AHX68" s="22"/>
      <c r="AHY68" s="22"/>
      <c r="AHZ68" s="22"/>
      <c r="AIA68" s="22"/>
      <c r="AIB68" s="22"/>
      <c r="AIC68" s="22"/>
      <c r="AID68" s="22"/>
      <c r="AIE68" s="22"/>
      <c r="AIF68" s="22"/>
      <c r="AIG68" s="22"/>
      <c r="AIH68" s="22"/>
      <c r="AII68" s="22"/>
      <c r="AIJ68" s="22"/>
      <c r="AIK68" s="22"/>
      <c r="AIL68" s="22"/>
      <c r="AIM68" s="22"/>
      <c r="AIN68" s="22"/>
      <c r="AIO68" s="22"/>
      <c r="AIP68" s="22"/>
      <c r="AIQ68" s="22"/>
      <c r="AIR68" s="22"/>
      <c r="AIS68" s="22"/>
      <c r="AIT68" s="22"/>
      <c r="AIU68" s="22"/>
      <c r="AIV68" s="22"/>
      <c r="AIW68" s="22"/>
      <c r="AIX68" s="22"/>
      <c r="AIY68" s="22"/>
      <c r="AIZ68" s="22"/>
      <c r="AJA68" s="22"/>
      <c r="AJB68" s="22"/>
      <c r="AJC68" s="22"/>
      <c r="AJD68" s="22"/>
      <c r="AJE68" s="22"/>
      <c r="AJF68" s="22"/>
      <c r="AJG68" s="22"/>
      <c r="AJH68" s="22"/>
      <c r="AJI68" s="22"/>
      <c r="AJJ68" s="22"/>
      <c r="AJK68" s="22"/>
      <c r="AJL68" s="22"/>
      <c r="AJM68" s="22"/>
      <c r="AJN68" s="22"/>
      <c r="AJO68" s="22"/>
      <c r="AJP68" s="22"/>
      <c r="AJQ68" s="22"/>
      <c r="AJR68" s="22"/>
      <c r="AJS68" s="22"/>
      <c r="AJT68" s="22"/>
      <c r="AJU68" s="22"/>
      <c r="AJV68" s="22"/>
      <c r="AJW68" s="22"/>
      <c r="AJX68" s="22"/>
      <c r="AJY68" s="22"/>
      <c r="AJZ68" s="22"/>
      <c r="AKA68" s="22"/>
      <c r="AKB68" s="22"/>
      <c r="AKC68" s="22"/>
      <c r="AKD68" s="22"/>
      <c r="AKE68" s="22"/>
      <c r="AKF68" s="22"/>
      <c r="AKG68" s="22"/>
      <c r="AKH68" s="22"/>
      <c r="AKI68" s="22"/>
      <c r="AKJ68" s="22"/>
      <c r="AKK68" s="22"/>
      <c r="AKL68" s="22"/>
      <c r="AKM68" s="22"/>
      <c r="AKN68" s="22"/>
      <c r="AKO68" s="22"/>
      <c r="AKP68" s="22"/>
      <c r="AKQ68" s="22"/>
      <c r="AKR68" s="22"/>
      <c r="AKS68" s="22"/>
      <c r="AKT68" s="22"/>
      <c r="AKU68" s="22"/>
      <c r="AKV68" s="22"/>
      <c r="AKW68" s="22"/>
      <c r="AKX68" s="22"/>
      <c r="AKY68" s="22"/>
      <c r="AKZ68" s="22"/>
      <c r="ALA68" s="22"/>
      <c r="ALB68" s="22"/>
      <c r="ALC68" s="22"/>
      <c r="ALD68" s="22"/>
      <c r="ALE68" s="22"/>
      <c r="ALF68" s="22"/>
      <c r="ALG68" s="22"/>
      <c r="ALH68" s="22"/>
      <c r="ALI68" s="22"/>
      <c r="ALJ68" s="22"/>
      <c r="ALK68" s="22"/>
      <c r="ALL68" s="22"/>
      <c r="ALM68" s="22"/>
    </row>
    <row r="69" spans="1:1001" x14ac:dyDescent="0.25">
      <c r="A69" s="18">
        <f t="shared" si="217"/>
        <v>24</v>
      </c>
      <c r="B69" s="22">
        <f t="shared" ca="1" si="220"/>
        <v>-10163.97053230201</v>
      </c>
      <c r="C69" s="22">
        <f t="shared" ref="C69:BN72" ca="1" si="231">IF(-$F$1*(1+$H$1)^$A27&gt;C27,C27,-$F$1*(1+$H$1)^$A27)</f>
        <v>-10163.97053230201</v>
      </c>
      <c r="D69" s="22">
        <f t="shared" ca="1" si="231"/>
        <v>-10163.97053230201</v>
      </c>
      <c r="E69" s="22">
        <f t="shared" ca="1" si="231"/>
        <v>-10163.97053230201</v>
      </c>
      <c r="F69" s="22">
        <f t="shared" ca="1" si="231"/>
        <v>-10163.97053230201</v>
      </c>
      <c r="G69" s="22">
        <f t="shared" ca="1" si="231"/>
        <v>-10163.97053230201</v>
      </c>
      <c r="H69" s="22">
        <f t="shared" ca="1" si="231"/>
        <v>-10163.97053230201</v>
      </c>
      <c r="I69" s="22">
        <f t="shared" ca="1" si="231"/>
        <v>-10163.97053230201</v>
      </c>
      <c r="J69" s="22">
        <f t="shared" ca="1" si="231"/>
        <v>-10163.97053230201</v>
      </c>
      <c r="K69" s="22">
        <f t="shared" ca="1" si="231"/>
        <v>-10163.97053230201</v>
      </c>
      <c r="L69" s="22">
        <f t="shared" ca="1" si="231"/>
        <v>-10163.97053230201</v>
      </c>
      <c r="M69" s="22">
        <f t="shared" ca="1" si="231"/>
        <v>-10163.97053230201</v>
      </c>
      <c r="N69" s="22">
        <f t="shared" ca="1" si="231"/>
        <v>-10163.97053230201</v>
      </c>
      <c r="O69" s="22">
        <f t="shared" ca="1" si="231"/>
        <v>-10163.97053230201</v>
      </c>
      <c r="P69" s="22">
        <f t="shared" ca="1" si="231"/>
        <v>-10163.97053230201</v>
      </c>
      <c r="Q69" s="22">
        <f t="shared" ca="1" si="231"/>
        <v>-10163.97053230201</v>
      </c>
      <c r="R69" s="22">
        <f t="shared" ca="1" si="231"/>
        <v>-10163.97053230201</v>
      </c>
      <c r="S69" s="22">
        <f t="shared" ca="1" si="231"/>
        <v>-10163.97053230201</v>
      </c>
      <c r="T69" s="22">
        <f t="shared" ca="1" si="231"/>
        <v>-10163.97053230201</v>
      </c>
      <c r="U69" s="22">
        <f t="shared" ca="1" si="231"/>
        <v>-10163.97053230201</v>
      </c>
      <c r="V69" s="22">
        <f t="shared" ca="1" si="231"/>
        <v>-10163.97053230201</v>
      </c>
      <c r="W69" s="22">
        <f t="shared" ca="1" si="231"/>
        <v>-10163.97053230201</v>
      </c>
      <c r="X69" s="22">
        <f t="shared" ca="1" si="231"/>
        <v>-10163.97053230201</v>
      </c>
      <c r="Y69" s="22">
        <f t="shared" ca="1" si="231"/>
        <v>-10163.97053230201</v>
      </c>
      <c r="Z69" s="22">
        <f t="shared" ca="1" si="231"/>
        <v>-10163.97053230201</v>
      </c>
      <c r="AA69" s="22">
        <f t="shared" ca="1" si="231"/>
        <v>-10163.97053230201</v>
      </c>
      <c r="AB69" s="22">
        <f t="shared" ca="1" si="231"/>
        <v>-10163.97053230201</v>
      </c>
      <c r="AC69" s="22">
        <f t="shared" ca="1" si="231"/>
        <v>-10163.97053230201</v>
      </c>
      <c r="AD69" s="22">
        <f t="shared" ca="1" si="231"/>
        <v>-10163.97053230201</v>
      </c>
      <c r="AE69" s="22">
        <f t="shared" ca="1" si="231"/>
        <v>-10163.97053230201</v>
      </c>
      <c r="AF69" s="22">
        <f t="shared" ca="1" si="231"/>
        <v>-10163.97053230201</v>
      </c>
      <c r="AG69" s="22">
        <f t="shared" ca="1" si="231"/>
        <v>-10163.97053230201</v>
      </c>
      <c r="AH69" s="22">
        <f t="shared" ca="1" si="231"/>
        <v>-10163.97053230201</v>
      </c>
      <c r="AI69" s="22">
        <f t="shared" ca="1" si="231"/>
        <v>-10163.97053230201</v>
      </c>
      <c r="AJ69" s="22">
        <f t="shared" ca="1" si="231"/>
        <v>-10163.97053230201</v>
      </c>
      <c r="AK69" s="22">
        <f t="shared" ca="1" si="231"/>
        <v>-10163.97053230201</v>
      </c>
      <c r="AL69" s="22">
        <f t="shared" ca="1" si="231"/>
        <v>-10163.97053230201</v>
      </c>
      <c r="AM69" s="22">
        <f t="shared" ca="1" si="231"/>
        <v>-10163.97053230201</v>
      </c>
      <c r="AN69" s="22">
        <f t="shared" ca="1" si="231"/>
        <v>-10163.97053230201</v>
      </c>
      <c r="AO69" s="22">
        <f t="shared" ca="1" si="231"/>
        <v>-10163.97053230201</v>
      </c>
      <c r="AP69" s="22">
        <f t="shared" ca="1" si="231"/>
        <v>-10163.97053230201</v>
      </c>
      <c r="AQ69" s="22">
        <f t="shared" ca="1" si="231"/>
        <v>-10163.97053230201</v>
      </c>
      <c r="AR69" s="22">
        <f t="shared" ca="1" si="231"/>
        <v>-10163.97053230201</v>
      </c>
      <c r="AS69" s="22">
        <f t="shared" ca="1" si="231"/>
        <v>-10163.97053230201</v>
      </c>
      <c r="AT69" s="22">
        <f t="shared" ca="1" si="231"/>
        <v>-10163.97053230201</v>
      </c>
      <c r="AU69" s="22">
        <f t="shared" ca="1" si="231"/>
        <v>-10163.97053230201</v>
      </c>
      <c r="AV69" s="22">
        <f t="shared" ca="1" si="231"/>
        <v>-10163.97053230201</v>
      </c>
      <c r="AW69" s="22">
        <f t="shared" ca="1" si="231"/>
        <v>-10163.97053230201</v>
      </c>
      <c r="AX69" s="22">
        <f t="shared" ca="1" si="231"/>
        <v>-10163.97053230201</v>
      </c>
      <c r="AY69" s="22">
        <f t="shared" ca="1" si="231"/>
        <v>-10163.97053230201</v>
      </c>
      <c r="AZ69" s="22">
        <f t="shared" ca="1" si="231"/>
        <v>-10163.97053230201</v>
      </c>
      <c r="BA69" s="22">
        <f t="shared" ca="1" si="231"/>
        <v>-10163.97053230201</v>
      </c>
      <c r="BB69" s="22">
        <f t="shared" ca="1" si="231"/>
        <v>-10163.97053230201</v>
      </c>
      <c r="BC69" s="22">
        <f t="shared" ca="1" si="231"/>
        <v>-10163.97053230201</v>
      </c>
      <c r="BD69" s="22">
        <f t="shared" ca="1" si="231"/>
        <v>-10163.97053230201</v>
      </c>
      <c r="BE69" s="22">
        <f t="shared" ca="1" si="231"/>
        <v>-10163.97053230201</v>
      </c>
      <c r="BF69" s="22">
        <f t="shared" ca="1" si="231"/>
        <v>-10163.97053230201</v>
      </c>
      <c r="BG69" s="22">
        <f t="shared" ca="1" si="231"/>
        <v>-10163.97053230201</v>
      </c>
      <c r="BH69" s="22">
        <f t="shared" ca="1" si="231"/>
        <v>-10163.97053230201</v>
      </c>
      <c r="BI69" s="22">
        <f t="shared" ca="1" si="231"/>
        <v>-10163.97053230201</v>
      </c>
      <c r="BJ69" s="22">
        <f t="shared" ca="1" si="231"/>
        <v>-10163.97053230201</v>
      </c>
      <c r="BK69" s="22">
        <f t="shared" ca="1" si="231"/>
        <v>-10163.97053230201</v>
      </c>
      <c r="BL69" s="22">
        <f t="shared" ca="1" si="231"/>
        <v>-10163.97053230201</v>
      </c>
      <c r="BM69" s="22">
        <f t="shared" ca="1" si="231"/>
        <v>-10163.97053230201</v>
      </c>
      <c r="BN69" s="22">
        <f t="shared" ca="1" si="231"/>
        <v>-10163.97053230201</v>
      </c>
      <c r="BO69" s="22">
        <f t="shared" ca="1" si="230"/>
        <v>-10163.97053230201</v>
      </c>
      <c r="BP69" s="22">
        <f t="shared" ca="1" si="230"/>
        <v>-10163.97053230201</v>
      </c>
      <c r="BQ69" s="22">
        <f t="shared" ca="1" si="230"/>
        <v>-10163.97053230201</v>
      </c>
      <c r="BR69" s="22">
        <f t="shared" ca="1" si="230"/>
        <v>-10163.97053230201</v>
      </c>
      <c r="BS69" s="22">
        <f t="shared" ca="1" si="230"/>
        <v>-10163.97053230201</v>
      </c>
      <c r="BT69" s="22">
        <f t="shared" ca="1" si="230"/>
        <v>-10163.97053230201</v>
      </c>
      <c r="BU69" s="22">
        <f t="shared" ca="1" si="230"/>
        <v>-10163.97053230201</v>
      </c>
      <c r="BV69" s="22">
        <f t="shared" ca="1" si="230"/>
        <v>-10163.97053230201</v>
      </c>
      <c r="BW69" s="22">
        <f t="shared" ca="1" si="230"/>
        <v>-10163.97053230201</v>
      </c>
      <c r="BX69" s="22">
        <f t="shared" ca="1" si="230"/>
        <v>-10163.97053230201</v>
      </c>
      <c r="BY69" s="22">
        <f t="shared" ca="1" si="230"/>
        <v>-10163.97053230201</v>
      </c>
      <c r="BZ69" s="22">
        <f t="shared" ca="1" si="230"/>
        <v>-10163.97053230201</v>
      </c>
      <c r="CA69" s="22">
        <f t="shared" ca="1" si="230"/>
        <v>-10163.97053230201</v>
      </c>
      <c r="CB69" s="22">
        <f t="shared" ca="1" si="230"/>
        <v>-10163.97053230201</v>
      </c>
      <c r="CC69" s="22">
        <f t="shared" ca="1" si="230"/>
        <v>-10163.97053230201</v>
      </c>
      <c r="CD69" s="22">
        <f t="shared" ca="1" si="230"/>
        <v>-10163.97053230201</v>
      </c>
      <c r="CE69" s="22">
        <f t="shared" ca="1" si="230"/>
        <v>-10163.97053230201</v>
      </c>
      <c r="CF69" s="22">
        <f t="shared" ca="1" si="230"/>
        <v>-10163.97053230201</v>
      </c>
      <c r="CG69" s="22">
        <f t="shared" ca="1" si="230"/>
        <v>-10163.97053230201</v>
      </c>
      <c r="CH69" s="22">
        <f t="shared" ca="1" si="230"/>
        <v>-10163.97053230201</v>
      </c>
      <c r="CI69" s="22">
        <f t="shared" ca="1" si="230"/>
        <v>-10163.97053230201</v>
      </c>
      <c r="CJ69" s="22">
        <f t="shared" ca="1" si="230"/>
        <v>-10163.97053230201</v>
      </c>
      <c r="CK69" s="22">
        <f t="shared" ca="1" si="230"/>
        <v>-10163.97053230201</v>
      </c>
      <c r="CL69" s="22">
        <f t="shared" ca="1" si="230"/>
        <v>-10163.97053230201</v>
      </c>
      <c r="CM69" s="22">
        <f t="shared" ca="1" si="230"/>
        <v>-10163.97053230201</v>
      </c>
      <c r="CN69" s="22">
        <f t="shared" ca="1" si="230"/>
        <v>-10163.97053230201</v>
      </c>
      <c r="CO69" s="22">
        <f t="shared" ca="1" si="230"/>
        <v>-10163.97053230201</v>
      </c>
      <c r="CP69" s="22">
        <f t="shared" ca="1" si="230"/>
        <v>-10163.97053230201</v>
      </c>
      <c r="CQ69" s="22">
        <f t="shared" ca="1" si="230"/>
        <v>-10163.97053230201</v>
      </c>
      <c r="CR69" s="22">
        <f t="shared" ca="1" si="230"/>
        <v>-10163.97053230201</v>
      </c>
      <c r="CS69" s="22">
        <f t="shared" ca="1" si="230"/>
        <v>-10163.97053230201</v>
      </c>
      <c r="CT69" s="22">
        <f t="shared" ca="1" si="230"/>
        <v>-10163.97053230201</v>
      </c>
      <c r="CU69" s="22">
        <f t="shared" ca="1" si="230"/>
        <v>-10163.97053230201</v>
      </c>
      <c r="CV69" s="22">
        <f t="shared" ca="1" si="230"/>
        <v>-10163.97053230201</v>
      </c>
      <c r="CW69" s="22">
        <f t="shared" ca="1" si="230"/>
        <v>-10163.97053230201</v>
      </c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  <c r="SY69" s="22"/>
      <c r="SZ69" s="22"/>
      <c r="TA69" s="22"/>
      <c r="TB69" s="22"/>
      <c r="TC69" s="22"/>
      <c r="TD69" s="22"/>
      <c r="TE69" s="22"/>
      <c r="TF69" s="22"/>
      <c r="TG69" s="22"/>
      <c r="TH69" s="22"/>
      <c r="TI69" s="22"/>
      <c r="TJ69" s="22"/>
      <c r="TK69" s="22"/>
      <c r="TL69" s="22"/>
      <c r="TM69" s="22"/>
      <c r="TN69" s="22"/>
      <c r="TO69" s="22"/>
      <c r="TP69" s="22"/>
      <c r="TQ69" s="22"/>
      <c r="TR69" s="22"/>
      <c r="TS69" s="22"/>
      <c r="TT69" s="22"/>
      <c r="TU69" s="22"/>
      <c r="TV69" s="22"/>
      <c r="TW69" s="22"/>
      <c r="TX69" s="22"/>
      <c r="TY69" s="22"/>
      <c r="TZ69" s="22"/>
      <c r="UA69" s="22"/>
      <c r="UB69" s="22"/>
      <c r="UC69" s="22"/>
      <c r="UD69" s="22"/>
      <c r="UE69" s="22"/>
      <c r="UF69" s="22"/>
      <c r="UG69" s="22"/>
      <c r="UH69" s="22"/>
      <c r="UI69" s="22"/>
      <c r="UJ69" s="22"/>
      <c r="UK69" s="22"/>
      <c r="UL69" s="22"/>
      <c r="UM69" s="22"/>
      <c r="UN69" s="22"/>
      <c r="UO69" s="22"/>
      <c r="UP69" s="22"/>
      <c r="UQ69" s="22"/>
      <c r="UR69" s="22"/>
      <c r="US69" s="22"/>
      <c r="UT69" s="22"/>
      <c r="UU69" s="22"/>
      <c r="UV69" s="22"/>
      <c r="UW69" s="22"/>
      <c r="UX69" s="22"/>
      <c r="UY69" s="22"/>
      <c r="UZ69" s="22"/>
      <c r="VA69" s="22"/>
      <c r="VB69" s="22"/>
      <c r="VC69" s="22"/>
      <c r="VD69" s="22"/>
      <c r="VE69" s="22"/>
      <c r="VF69" s="22"/>
      <c r="VG69" s="22"/>
      <c r="VH69" s="22"/>
      <c r="VI69" s="22"/>
      <c r="VJ69" s="22"/>
      <c r="VK69" s="22"/>
      <c r="VL69" s="22"/>
      <c r="VM69" s="22"/>
      <c r="VN69" s="22"/>
      <c r="VO69" s="22"/>
      <c r="VP69" s="22"/>
      <c r="VQ69" s="22"/>
      <c r="VR69" s="22"/>
      <c r="VS69" s="22"/>
      <c r="VT69" s="22"/>
      <c r="VU69" s="22"/>
      <c r="VV69" s="22"/>
      <c r="VW69" s="22"/>
      <c r="VX69" s="22"/>
      <c r="VY69" s="22"/>
      <c r="VZ69" s="22"/>
      <c r="WA69" s="22"/>
      <c r="WB69" s="22"/>
      <c r="WC69" s="22"/>
      <c r="WD69" s="22"/>
      <c r="WE69" s="22"/>
      <c r="WF69" s="22"/>
      <c r="WG69" s="22"/>
      <c r="WH69" s="22"/>
      <c r="WI69" s="22"/>
      <c r="WJ69" s="22"/>
      <c r="WK69" s="22"/>
      <c r="WL69" s="22"/>
      <c r="WM69" s="22"/>
      <c r="WN69" s="22"/>
      <c r="WO69" s="22"/>
      <c r="WP69" s="22"/>
      <c r="WQ69" s="22"/>
      <c r="WR69" s="22"/>
      <c r="WS69" s="22"/>
      <c r="WT69" s="22"/>
      <c r="WU69" s="22"/>
      <c r="WV69" s="22"/>
      <c r="WW69" s="22"/>
      <c r="WX69" s="22"/>
      <c r="WY69" s="22"/>
      <c r="WZ69" s="22"/>
      <c r="XA69" s="22"/>
      <c r="XB69" s="22"/>
      <c r="XC69" s="22"/>
      <c r="XD69" s="22"/>
      <c r="XE69" s="22"/>
      <c r="XF69" s="22"/>
      <c r="XG69" s="22"/>
      <c r="XH69" s="22"/>
      <c r="XI69" s="22"/>
      <c r="XJ69" s="22"/>
      <c r="XK69" s="22"/>
      <c r="XL69" s="22"/>
      <c r="XM69" s="22"/>
      <c r="XN69" s="22"/>
      <c r="XO69" s="22"/>
      <c r="XP69" s="22"/>
      <c r="XQ69" s="22"/>
      <c r="XR69" s="22"/>
      <c r="XS69" s="22"/>
      <c r="XT69" s="22"/>
      <c r="XU69" s="22"/>
      <c r="XV69" s="22"/>
      <c r="XW69" s="22"/>
      <c r="XX69" s="22"/>
      <c r="XY69" s="22"/>
      <c r="XZ69" s="22"/>
      <c r="YA69" s="22"/>
      <c r="YB69" s="22"/>
      <c r="YC69" s="22"/>
      <c r="YD69" s="22"/>
      <c r="YE69" s="22"/>
      <c r="YF69" s="22"/>
      <c r="YG69" s="22"/>
      <c r="YH69" s="22"/>
      <c r="YI69" s="22"/>
      <c r="YJ69" s="22"/>
      <c r="YK69" s="22"/>
      <c r="YL69" s="22"/>
      <c r="YM69" s="22"/>
      <c r="YN69" s="22"/>
      <c r="YO69" s="22"/>
      <c r="YP69" s="22"/>
      <c r="YQ69" s="22"/>
      <c r="YR69" s="22"/>
      <c r="YS69" s="22"/>
      <c r="YT69" s="22"/>
      <c r="YU69" s="22"/>
      <c r="YV69" s="22"/>
      <c r="YW69" s="22"/>
      <c r="YX69" s="22"/>
      <c r="YY69" s="22"/>
      <c r="YZ69" s="22"/>
      <c r="ZA69" s="22"/>
      <c r="ZB69" s="22"/>
      <c r="ZC69" s="22"/>
      <c r="ZD69" s="22"/>
      <c r="ZE69" s="22"/>
      <c r="ZF69" s="22"/>
      <c r="ZG69" s="22"/>
      <c r="ZH69" s="22"/>
      <c r="ZI69" s="22"/>
      <c r="ZJ69" s="22"/>
      <c r="ZK69" s="22"/>
      <c r="ZL69" s="22"/>
      <c r="ZM69" s="22"/>
      <c r="ZN69" s="22"/>
      <c r="ZO69" s="22"/>
      <c r="ZP69" s="22"/>
      <c r="ZQ69" s="22"/>
      <c r="ZR69" s="22"/>
      <c r="ZS69" s="22"/>
      <c r="ZT69" s="22"/>
      <c r="ZU69" s="22"/>
      <c r="ZV69" s="22"/>
      <c r="ZW69" s="22"/>
      <c r="ZX69" s="22"/>
      <c r="ZY69" s="22"/>
      <c r="ZZ69" s="22"/>
      <c r="AAA69" s="22"/>
      <c r="AAB69" s="22"/>
      <c r="AAC69" s="22"/>
      <c r="AAD69" s="22"/>
      <c r="AAE69" s="22"/>
      <c r="AAF69" s="22"/>
      <c r="AAG69" s="22"/>
      <c r="AAH69" s="22"/>
      <c r="AAI69" s="22"/>
      <c r="AAJ69" s="22"/>
      <c r="AAK69" s="22"/>
      <c r="AAL69" s="22"/>
      <c r="AAM69" s="22"/>
      <c r="AAN69" s="22"/>
      <c r="AAO69" s="22"/>
      <c r="AAP69" s="22"/>
      <c r="AAQ69" s="22"/>
      <c r="AAR69" s="22"/>
      <c r="AAS69" s="22"/>
      <c r="AAT69" s="22"/>
      <c r="AAU69" s="22"/>
      <c r="AAV69" s="22"/>
      <c r="AAW69" s="22"/>
      <c r="AAX69" s="22"/>
      <c r="AAY69" s="22"/>
      <c r="AAZ69" s="22"/>
      <c r="ABA69" s="22"/>
      <c r="ABB69" s="22"/>
      <c r="ABC69" s="22"/>
      <c r="ABD69" s="22"/>
      <c r="ABE69" s="22"/>
      <c r="ABF69" s="22"/>
      <c r="ABG69" s="22"/>
      <c r="ABH69" s="22"/>
      <c r="ABI69" s="22"/>
      <c r="ABJ69" s="22"/>
      <c r="ABK69" s="22"/>
      <c r="ABL69" s="22"/>
      <c r="ABM69" s="22"/>
      <c r="ABN69" s="22"/>
      <c r="ABO69" s="22"/>
      <c r="ABP69" s="22"/>
      <c r="ABQ69" s="22"/>
      <c r="ABR69" s="22"/>
      <c r="ABS69" s="22"/>
      <c r="ABT69" s="22"/>
      <c r="ABU69" s="22"/>
      <c r="ABV69" s="22"/>
      <c r="ABW69" s="22"/>
      <c r="ABX69" s="22"/>
      <c r="ABY69" s="22"/>
      <c r="ABZ69" s="22"/>
      <c r="ACA69" s="22"/>
      <c r="ACB69" s="22"/>
      <c r="ACC69" s="22"/>
      <c r="ACD69" s="22"/>
      <c r="ACE69" s="22"/>
      <c r="ACF69" s="22"/>
      <c r="ACG69" s="22"/>
      <c r="ACH69" s="22"/>
      <c r="ACI69" s="22"/>
      <c r="ACJ69" s="22"/>
      <c r="ACK69" s="22"/>
      <c r="ACL69" s="22"/>
      <c r="ACM69" s="22"/>
      <c r="ACN69" s="22"/>
      <c r="ACO69" s="22"/>
      <c r="ACP69" s="22"/>
      <c r="ACQ69" s="22"/>
      <c r="ACR69" s="22"/>
      <c r="ACS69" s="22"/>
      <c r="ACT69" s="22"/>
      <c r="ACU69" s="22"/>
      <c r="ACV69" s="22"/>
      <c r="ACW69" s="22"/>
      <c r="ACX69" s="22"/>
      <c r="ACY69" s="22"/>
      <c r="ACZ69" s="22"/>
      <c r="ADA69" s="22"/>
      <c r="ADB69" s="22"/>
      <c r="ADC69" s="22"/>
      <c r="ADD69" s="22"/>
      <c r="ADE69" s="22"/>
      <c r="ADF69" s="22"/>
      <c r="ADG69" s="22"/>
      <c r="ADH69" s="22"/>
      <c r="ADI69" s="22"/>
      <c r="ADJ69" s="22"/>
      <c r="ADK69" s="22"/>
      <c r="ADL69" s="22"/>
      <c r="ADM69" s="22"/>
      <c r="ADN69" s="22"/>
      <c r="ADO69" s="22"/>
      <c r="ADP69" s="22"/>
      <c r="ADQ69" s="22"/>
      <c r="ADR69" s="22"/>
      <c r="ADS69" s="22"/>
      <c r="ADT69" s="22"/>
      <c r="ADU69" s="22"/>
      <c r="ADV69" s="22"/>
      <c r="ADW69" s="22"/>
      <c r="ADX69" s="22"/>
      <c r="ADY69" s="22"/>
      <c r="ADZ69" s="22"/>
      <c r="AEA69" s="22"/>
      <c r="AEB69" s="22"/>
      <c r="AEC69" s="22"/>
      <c r="AED69" s="22"/>
      <c r="AEE69" s="22"/>
      <c r="AEF69" s="22"/>
      <c r="AEG69" s="22"/>
      <c r="AEH69" s="22"/>
      <c r="AEI69" s="22"/>
      <c r="AEJ69" s="22"/>
      <c r="AEK69" s="22"/>
      <c r="AEL69" s="22"/>
      <c r="AEM69" s="22"/>
      <c r="AEN69" s="22"/>
      <c r="AEO69" s="22"/>
      <c r="AEP69" s="22"/>
      <c r="AEQ69" s="22"/>
      <c r="AER69" s="22"/>
      <c r="AES69" s="22"/>
      <c r="AET69" s="22"/>
      <c r="AEU69" s="22"/>
      <c r="AEV69" s="22"/>
      <c r="AEW69" s="22"/>
      <c r="AEX69" s="22"/>
      <c r="AEY69" s="22"/>
      <c r="AEZ69" s="22"/>
      <c r="AFA69" s="22"/>
      <c r="AFB69" s="22"/>
      <c r="AFC69" s="22"/>
      <c r="AFD69" s="22"/>
      <c r="AFE69" s="22"/>
      <c r="AFF69" s="22"/>
      <c r="AFG69" s="22"/>
      <c r="AFH69" s="22"/>
      <c r="AFI69" s="22"/>
      <c r="AFJ69" s="22"/>
      <c r="AFK69" s="22"/>
      <c r="AFL69" s="22"/>
      <c r="AFM69" s="22"/>
      <c r="AFN69" s="22"/>
      <c r="AFO69" s="22"/>
      <c r="AFP69" s="22"/>
      <c r="AFQ69" s="22"/>
      <c r="AFR69" s="22"/>
      <c r="AFS69" s="22"/>
      <c r="AFT69" s="22"/>
      <c r="AFU69" s="22"/>
      <c r="AFV69" s="22"/>
      <c r="AFW69" s="22"/>
      <c r="AFX69" s="22"/>
      <c r="AFY69" s="22"/>
      <c r="AFZ69" s="22"/>
      <c r="AGA69" s="22"/>
      <c r="AGB69" s="22"/>
      <c r="AGC69" s="22"/>
      <c r="AGD69" s="22"/>
      <c r="AGE69" s="22"/>
      <c r="AGF69" s="22"/>
      <c r="AGG69" s="22"/>
      <c r="AGH69" s="22"/>
      <c r="AGI69" s="22"/>
      <c r="AGJ69" s="22"/>
      <c r="AGK69" s="22"/>
      <c r="AGL69" s="22"/>
      <c r="AGM69" s="22"/>
      <c r="AGN69" s="22"/>
      <c r="AGO69" s="22"/>
      <c r="AGP69" s="22"/>
      <c r="AGQ69" s="22"/>
      <c r="AGR69" s="22"/>
      <c r="AGS69" s="22"/>
      <c r="AGT69" s="22"/>
      <c r="AGU69" s="22"/>
      <c r="AGV69" s="22"/>
      <c r="AGW69" s="22"/>
      <c r="AGX69" s="22"/>
      <c r="AGY69" s="22"/>
      <c r="AGZ69" s="22"/>
      <c r="AHA69" s="22"/>
      <c r="AHB69" s="22"/>
      <c r="AHC69" s="22"/>
      <c r="AHD69" s="22"/>
      <c r="AHE69" s="22"/>
      <c r="AHF69" s="22"/>
      <c r="AHG69" s="22"/>
      <c r="AHH69" s="22"/>
      <c r="AHI69" s="22"/>
      <c r="AHJ69" s="22"/>
      <c r="AHK69" s="22"/>
      <c r="AHL69" s="22"/>
      <c r="AHM69" s="22"/>
      <c r="AHN69" s="22"/>
      <c r="AHO69" s="22"/>
      <c r="AHP69" s="22"/>
      <c r="AHQ69" s="22"/>
      <c r="AHR69" s="22"/>
      <c r="AHS69" s="22"/>
      <c r="AHT69" s="22"/>
      <c r="AHU69" s="22"/>
      <c r="AHV69" s="22"/>
      <c r="AHW69" s="22"/>
      <c r="AHX69" s="22"/>
      <c r="AHY69" s="22"/>
      <c r="AHZ69" s="22"/>
      <c r="AIA69" s="22"/>
      <c r="AIB69" s="22"/>
      <c r="AIC69" s="22"/>
      <c r="AID69" s="22"/>
      <c r="AIE69" s="22"/>
      <c r="AIF69" s="22"/>
      <c r="AIG69" s="22"/>
      <c r="AIH69" s="22"/>
      <c r="AII69" s="22"/>
      <c r="AIJ69" s="22"/>
      <c r="AIK69" s="22"/>
      <c r="AIL69" s="22"/>
      <c r="AIM69" s="22"/>
      <c r="AIN69" s="22"/>
      <c r="AIO69" s="22"/>
      <c r="AIP69" s="22"/>
      <c r="AIQ69" s="22"/>
      <c r="AIR69" s="22"/>
      <c r="AIS69" s="22"/>
      <c r="AIT69" s="22"/>
      <c r="AIU69" s="22"/>
      <c r="AIV69" s="22"/>
      <c r="AIW69" s="22"/>
      <c r="AIX69" s="22"/>
      <c r="AIY69" s="22"/>
      <c r="AIZ69" s="22"/>
      <c r="AJA69" s="22"/>
      <c r="AJB69" s="22"/>
      <c r="AJC69" s="22"/>
      <c r="AJD69" s="22"/>
      <c r="AJE69" s="22"/>
      <c r="AJF69" s="22"/>
      <c r="AJG69" s="22"/>
      <c r="AJH69" s="22"/>
      <c r="AJI69" s="22"/>
      <c r="AJJ69" s="22"/>
      <c r="AJK69" s="22"/>
      <c r="AJL69" s="22"/>
      <c r="AJM69" s="22"/>
      <c r="AJN69" s="22"/>
      <c r="AJO69" s="22"/>
      <c r="AJP69" s="22"/>
      <c r="AJQ69" s="22"/>
      <c r="AJR69" s="22"/>
      <c r="AJS69" s="22"/>
      <c r="AJT69" s="22"/>
      <c r="AJU69" s="22"/>
      <c r="AJV69" s="22"/>
      <c r="AJW69" s="22"/>
      <c r="AJX69" s="22"/>
      <c r="AJY69" s="22"/>
      <c r="AJZ69" s="22"/>
      <c r="AKA69" s="22"/>
      <c r="AKB69" s="22"/>
      <c r="AKC69" s="22"/>
      <c r="AKD69" s="22"/>
      <c r="AKE69" s="22"/>
      <c r="AKF69" s="22"/>
      <c r="AKG69" s="22"/>
      <c r="AKH69" s="22"/>
      <c r="AKI69" s="22"/>
      <c r="AKJ69" s="22"/>
      <c r="AKK69" s="22"/>
      <c r="AKL69" s="22"/>
      <c r="AKM69" s="22"/>
      <c r="AKN69" s="22"/>
      <c r="AKO69" s="22"/>
      <c r="AKP69" s="22"/>
      <c r="AKQ69" s="22"/>
      <c r="AKR69" s="22"/>
      <c r="AKS69" s="22"/>
      <c r="AKT69" s="22"/>
      <c r="AKU69" s="22"/>
      <c r="AKV69" s="22"/>
      <c r="AKW69" s="22"/>
      <c r="AKX69" s="22"/>
      <c r="AKY69" s="22"/>
      <c r="AKZ69" s="22"/>
      <c r="ALA69" s="22"/>
      <c r="ALB69" s="22"/>
      <c r="ALC69" s="22"/>
      <c r="ALD69" s="22"/>
      <c r="ALE69" s="22"/>
      <c r="ALF69" s="22"/>
      <c r="ALG69" s="22"/>
      <c r="ALH69" s="22"/>
      <c r="ALI69" s="22"/>
      <c r="ALJ69" s="22"/>
      <c r="ALK69" s="22"/>
      <c r="ALL69" s="22"/>
      <c r="ALM69" s="22"/>
    </row>
    <row r="70" spans="1:1001" x14ac:dyDescent="0.25">
      <c r="A70" s="18">
        <f t="shared" si="217"/>
        <v>25</v>
      </c>
      <c r="B70" s="22">
        <f t="shared" ca="1" si="220"/>
        <v>-10468.88964827107</v>
      </c>
      <c r="C70" s="22">
        <f t="shared" ca="1" si="231"/>
        <v>-10468.88964827107</v>
      </c>
      <c r="D70" s="22">
        <f t="shared" ca="1" si="231"/>
        <v>-10468.88964827107</v>
      </c>
      <c r="E70" s="22">
        <f t="shared" ca="1" si="231"/>
        <v>-10468.88964827107</v>
      </c>
      <c r="F70" s="22">
        <f t="shared" ca="1" si="231"/>
        <v>-10468.88964827107</v>
      </c>
      <c r="G70" s="22">
        <f t="shared" ca="1" si="231"/>
        <v>-10468.88964827107</v>
      </c>
      <c r="H70" s="22">
        <f t="shared" ca="1" si="231"/>
        <v>-10468.88964827107</v>
      </c>
      <c r="I70" s="22">
        <f t="shared" ca="1" si="231"/>
        <v>-10468.88964827107</v>
      </c>
      <c r="J70" s="22">
        <f t="shared" ca="1" si="231"/>
        <v>-10468.88964827107</v>
      </c>
      <c r="K70" s="22">
        <f t="shared" ca="1" si="231"/>
        <v>-10468.88964827107</v>
      </c>
      <c r="L70" s="22">
        <f t="shared" ca="1" si="231"/>
        <v>-10468.88964827107</v>
      </c>
      <c r="M70" s="22">
        <f t="shared" ca="1" si="231"/>
        <v>-10468.88964827107</v>
      </c>
      <c r="N70" s="22">
        <f t="shared" ca="1" si="231"/>
        <v>-10468.88964827107</v>
      </c>
      <c r="O70" s="22">
        <f t="shared" ca="1" si="231"/>
        <v>-10468.88964827107</v>
      </c>
      <c r="P70" s="22">
        <f t="shared" ca="1" si="231"/>
        <v>-10468.88964827107</v>
      </c>
      <c r="Q70" s="22">
        <f t="shared" ca="1" si="231"/>
        <v>-10468.88964827107</v>
      </c>
      <c r="R70" s="22">
        <f t="shared" ca="1" si="231"/>
        <v>-10468.88964827107</v>
      </c>
      <c r="S70" s="22">
        <f t="shared" ca="1" si="231"/>
        <v>-10468.88964827107</v>
      </c>
      <c r="T70" s="22">
        <f t="shared" ca="1" si="231"/>
        <v>-10468.88964827107</v>
      </c>
      <c r="U70" s="22">
        <f t="shared" ca="1" si="231"/>
        <v>-10468.88964827107</v>
      </c>
      <c r="V70" s="22">
        <f t="shared" ca="1" si="231"/>
        <v>-10468.88964827107</v>
      </c>
      <c r="W70" s="22">
        <f t="shared" ca="1" si="231"/>
        <v>-10468.88964827107</v>
      </c>
      <c r="X70" s="22">
        <f t="shared" ca="1" si="231"/>
        <v>-10468.88964827107</v>
      </c>
      <c r="Y70" s="22">
        <f t="shared" ca="1" si="231"/>
        <v>-10468.88964827107</v>
      </c>
      <c r="Z70" s="22">
        <f t="shared" ca="1" si="231"/>
        <v>-10468.88964827107</v>
      </c>
      <c r="AA70" s="22">
        <f t="shared" ca="1" si="231"/>
        <v>-10468.88964827107</v>
      </c>
      <c r="AB70" s="22">
        <f t="shared" ca="1" si="231"/>
        <v>-10468.88964827107</v>
      </c>
      <c r="AC70" s="22">
        <f t="shared" ca="1" si="231"/>
        <v>-10468.88964827107</v>
      </c>
      <c r="AD70" s="22">
        <f t="shared" ca="1" si="231"/>
        <v>-10468.88964827107</v>
      </c>
      <c r="AE70" s="22">
        <f t="shared" ca="1" si="231"/>
        <v>-10468.88964827107</v>
      </c>
      <c r="AF70" s="22">
        <f t="shared" ca="1" si="231"/>
        <v>-10468.88964827107</v>
      </c>
      <c r="AG70" s="22">
        <f t="shared" ca="1" si="231"/>
        <v>-10468.88964827107</v>
      </c>
      <c r="AH70" s="22">
        <f t="shared" ca="1" si="231"/>
        <v>-10468.88964827107</v>
      </c>
      <c r="AI70" s="22">
        <f t="shared" ca="1" si="231"/>
        <v>-10468.88964827107</v>
      </c>
      <c r="AJ70" s="22">
        <f t="shared" ca="1" si="231"/>
        <v>-10468.88964827107</v>
      </c>
      <c r="AK70" s="22">
        <f t="shared" ca="1" si="231"/>
        <v>-10468.88964827107</v>
      </c>
      <c r="AL70" s="22">
        <f t="shared" ca="1" si="231"/>
        <v>-10468.88964827107</v>
      </c>
      <c r="AM70" s="22">
        <f t="shared" ca="1" si="231"/>
        <v>-10468.88964827107</v>
      </c>
      <c r="AN70" s="22">
        <f t="shared" ca="1" si="231"/>
        <v>-10468.88964827107</v>
      </c>
      <c r="AO70" s="22">
        <f t="shared" ca="1" si="231"/>
        <v>-10468.88964827107</v>
      </c>
      <c r="AP70" s="22">
        <f t="shared" ca="1" si="231"/>
        <v>-10468.88964827107</v>
      </c>
      <c r="AQ70" s="22">
        <f t="shared" ca="1" si="231"/>
        <v>-10468.88964827107</v>
      </c>
      <c r="AR70" s="22">
        <f t="shared" ca="1" si="231"/>
        <v>-10468.88964827107</v>
      </c>
      <c r="AS70" s="22">
        <f t="shared" ca="1" si="231"/>
        <v>-10468.88964827107</v>
      </c>
      <c r="AT70" s="22">
        <f t="shared" ca="1" si="231"/>
        <v>-10468.88964827107</v>
      </c>
      <c r="AU70" s="22">
        <f t="shared" ca="1" si="231"/>
        <v>-10468.88964827107</v>
      </c>
      <c r="AV70" s="22">
        <f t="shared" ca="1" si="231"/>
        <v>-10468.88964827107</v>
      </c>
      <c r="AW70" s="22">
        <f t="shared" ca="1" si="231"/>
        <v>-10468.88964827107</v>
      </c>
      <c r="AX70" s="22">
        <f t="shared" ca="1" si="231"/>
        <v>-10468.88964827107</v>
      </c>
      <c r="AY70" s="22">
        <f t="shared" ca="1" si="231"/>
        <v>-10468.88964827107</v>
      </c>
      <c r="AZ70" s="22">
        <f t="shared" ca="1" si="231"/>
        <v>-10468.88964827107</v>
      </c>
      <c r="BA70" s="22">
        <f t="shared" ca="1" si="231"/>
        <v>-10468.88964827107</v>
      </c>
      <c r="BB70" s="22">
        <f t="shared" ca="1" si="231"/>
        <v>-10468.88964827107</v>
      </c>
      <c r="BC70" s="22">
        <f t="shared" ca="1" si="231"/>
        <v>-10468.88964827107</v>
      </c>
      <c r="BD70" s="22">
        <f t="shared" ca="1" si="231"/>
        <v>-10468.88964827107</v>
      </c>
      <c r="BE70" s="22">
        <f t="shared" ca="1" si="231"/>
        <v>-10468.88964827107</v>
      </c>
      <c r="BF70" s="22">
        <f t="shared" ca="1" si="231"/>
        <v>-10468.88964827107</v>
      </c>
      <c r="BG70" s="22">
        <f t="shared" ca="1" si="231"/>
        <v>-10468.88964827107</v>
      </c>
      <c r="BH70" s="22">
        <f t="shared" ca="1" si="231"/>
        <v>-10468.88964827107</v>
      </c>
      <c r="BI70" s="22">
        <f t="shared" ca="1" si="231"/>
        <v>-10468.88964827107</v>
      </c>
      <c r="BJ70" s="22">
        <f t="shared" ca="1" si="231"/>
        <v>-10468.88964827107</v>
      </c>
      <c r="BK70" s="22">
        <f t="shared" ca="1" si="231"/>
        <v>-10468.88964827107</v>
      </c>
      <c r="BL70" s="22">
        <f t="shared" ca="1" si="231"/>
        <v>-10468.88964827107</v>
      </c>
      <c r="BM70" s="22">
        <f t="shared" ca="1" si="231"/>
        <v>-10468.88964827107</v>
      </c>
      <c r="BN70" s="22">
        <f t="shared" ca="1" si="231"/>
        <v>-10468.88964827107</v>
      </c>
      <c r="BO70" s="22">
        <f t="shared" ca="1" si="230"/>
        <v>-10468.88964827107</v>
      </c>
      <c r="BP70" s="22">
        <f t="shared" ca="1" si="230"/>
        <v>-10468.88964827107</v>
      </c>
      <c r="BQ70" s="22">
        <f t="shared" ca="1" si="230"/>
        <v>-10468.88964827107</v>
      </c>
      <c r="BR70" s="22">
        <f t="shared" ca="1" si="230"/>
        <v>-10468.88964827107</v>
      </c>
      <c r="BS70" s="22">
        <f t="shared" ca="1" si="230"/>
        <v>-10468.88964827107</v>
      </c>
      <c r="BT70" s="22">
        <f t="shared" ca="1" si="230"/>
        <v>-10468.88964827107</v>
      </c>
      <c r="BU70" s="22">
        <f t="shared" ca="1" si="230"/>
        <v>-10468.88964827107</v>
      </c>
      <c r="BV70" s="22">
        <f t="shared" ca="1" si="230"/>
        <v>-10468.88964827107</v>
      </c>
      <c r="BW70" s="22">
        <f t="shared" ca="1" si="230"/>
        <v>-10468.88964827107</v>
      </c>
      <c r="BX70" s="22">
        <f t="shared" ca="1" si="230"/>
        <v>-10468.88964827107</v>
      </c>
      <c r="BY70" s="22">
        <f t="shared" ca="1" si="230"/>
        <v>-10468.88964827107</v>
      </c>
      <c r="BZ70" s="22">
        <f t="shared" ca="1" si="230"/>
        <v>-10468.88964827107</v>
      </c>
      <c r="CA70" s="22">
        <f t="shared" ca="1" si="230"/>
        <v>-10468.88964827107</v>
      </c>
      <c r="CB70" s="22">
        <f t="shared" ca="1" si="230"/>
        <v>-10468.88964827107</v>
      </c>
      <c r="CC70" s="22">
        <f t="shared" ca="1" si="230"/>
        <v>-10468.88964827107</v>
      </c>
      <c r="CD70" s="22">
        <f t="shared" ca="1" si="230"/>
        <v>-10468.88964827107</v>
      </c>
      <c r="CE70" s="22">
        <f t="shared" ca="1" si="230"/>
        <v>-10468.88964827107</v>
      </c>
      <c r="CF70" s="22">
        <f t="shared" ca="1" si="230"/>
        <v>-10468.88964827107</v>
      </c>
      <c r="CG70" s="22">
        <f t="shared" ca="1" si="230"/>
        <v>-10468.88964827107</v>
      </c>
      <c r="CH70" s="22">
        <f t="shared" ca="1" si="230"/>
        <v>-10468.88964827107</v>
      </c>
      <c r="CI70" s="22">
        <f t="shared" ca="1" si="230"/>
        <v>-10468.88964827107</v>
      </c>
      <c r="CJ70" s="22">
        <f t="shared" ca="1" si="230"/>
        <v>-10468.88964827107</v>
      </c>
      <c r="CK70" s="22">
        <f t="shared" ca="1" si="230"/>
        <v>-10468.88964827107</v>
      </c>
      <c r="CL70" s="22">
        <f t="shared" ca="1" si="230"/>
        <v>-10468.88964827107</v>
      </c>
      <c r="CM70" s="22">
        <f t="shared" ca="1" si="230"/>
        <v>-10468.88964827107</v>
      </c>
      <c r="CN70" s="22">
        <f t="shared" ca="1" si="230"/>
        <v>-10468.88964827107</v>
      </c>
      <c r="CO70" s="22">
        <f t="shared" ca="1" si="230"/>
        <v>-10468.88964827107</v>
      </c>
      <c r="CP70" s="22">
        <f t="shared" ca="1" si="230"/>
        <v>-10468.88964827107</v>
      </c>
      <c r="CQ70" s="22">
        <f t="shared" ca="1" si="230"/>
        <v>-10468.88964827107</v>
      </c>
      <c r="CR70" s="22">
        <f t="shared" ca="1" si="230"/>
        <v>-10468.88964827107</v>
      </c>
      <c r="CS70" s="22">
        <f t="shared" ca="1" si="230"/>
        <v>-10468.88964827107</v>
      </c>
      <c r="CT70" s="22">
        <f t="shared" ca="1" si="230"/>
        <v>-10468.88964827107</v>
      </c>
      <c r="CU70" s="22">
        <f t="shared" ca="1" si="230"/>
        <v>-10468.88964827107</v>
      </c>
      <c r="CV70" s="22">
        <f t="shared" ca="1" si="230"/>
        <v>-10468.88964827107</v>
      </c>
      <c r="CW70" s="22">
        <f t="shared" ca="1" si="230"/>
        <v>-10468.88964827107</v>
      </c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  <c r="SY70" s="22"/>
      <c r="SZ70" s="22"/>
      <c r="TA70" s="22"/>
      <c r="TB70" s="22"/>
      <c r="TC70" s="22"/>
      <c r="TD70" s="22"/>
      <c r="TE70" s="22"/>
      <c r="TF70" s="22"/>
      <c r="TG70" s="22"/>
      <c r="TH70" s="22"/>
      <c r="TI70" s="22"/>
      <c r="TJ70" s="22"/>
      <c r="TK70" s="22"/>
      <c r="TL70" s="22"/>
      <c r="TM70" s="22"/>
      <c r="TN70" s="22"/>
      <c r="TO70" s="22"/>
      <c r="TP70" s="22"/>
      <c r="TQ70" s="22"/>
      <c r="TR70" s="22"/>
      <c r="TS70" s="22"/>
      <c r="TT70" s="22"/>
      <c r="TU70" s="22"/>
      <c r="TV70" s="22"/>
      <c r="TW70" s="22"/>
      <c r="TX70" s="22"/>
      <c r="TY70" s="22"/>
      <c r="TZ70" s="22"/>
      <c r="UA70" s="22"/>
      <c r="UB70" s="22"/>
      <c r="UC70" s="22"/>
      <c r="UD70" s="22"/>
      <c r="UE70" s="22"/>
      <c r="UF70" s="22"/>
      <c r="UG70" s="22"/>
      <c r="UH70" s="22"/>
      <c r="UI70" s="22"/>
      <c r="UJ70" s="22"/>
      <c r="UK70" s="22"/>
      <c r="UL70" s="22"/>
      <c r="UM70" s="22"/>
      <c r="UN70" s="22"/>
      <c r="UO70" s="22"/>
      <c r="UP70" s="22"/>
      <c r="UQ70" s="22"/>
      <c r="UR70" s="22"/>
      <c r="US70" s="22"/>
      <c r="UT70" s="22"/>
      <c r="UU70" s="22"/>
      <c r="UV70" s="22"/>
      <c r="UW70" s="22"/>
      <c r="UX70" s="22"/>
      <c r="UY70" s="22"/>
      <c r="UZ70" s="22"/>
      <c r="VA70" s="22"/>
      <c r="VB70" s="22"/>
      <c r="VC70" s="22"/>
      <c r="VD70" s="22"/>
      <c r="VE70" s="22"/>
      <c r="VF70" s="22"/>
      <c r="VG70" s="22"/>
      <c r="VH70" s="22"/>
      <c r="VI70" s="22"/>
      <c r="VJ70" s="22"/>
      <c r="VK70" s="22"/>
      <c r="VL70" s="22"/>
      <c r="VM70" s="22"/>
      <c r="VN70" s="22"/>
      <c r="VO70" s="22"/>
      <c r="VP70" s="22"/>
      <c r="VQ70" s="22"/>
      <c r="VR70" s="22"/>
      <c r="VS70" s="22"/>
      <c r="VT70" s="22"/>
      <c r="VU70" s="22"/>
      <c r="VV70" s="22"/>
      <c r="VW70" s="22"/>
      <c r="VX70" s="22"/>
      <c r="VY70" s="22"/>
      <c r="VZ70" s="22"/>
      <c r="WA70" s="22"/>
      <c r="WB70" s="22"/>
      <c r="WC70" s="22"/>
      <c r="WD70" s="22"/>
      <c r="WE70" s="22"/>
      <c r="WF70" s="22"/>
      <c r="WG70" s="22"/>
      <c r="WH70" s="22"/>
      <c r="WI70" s="22"/>
      <c r="WJ70" s="22"/>
      <c r="WK70" s="22"/>
      <c r="WL70" s="22"/>
      <c r="WM70" s="22"/>
      <c r="WN70" s="22"/>
      <c r="WO70" s="22"/>
      <c r="WP70" s="22"/>
      <c r="WQ70" s="22"/>
      <c r="WR70" s="22"/>
      <c r="WS70" s="22"/>
      <c r="WT70" s="22"/>
      <c r="WU70" s="22"/>
      <c r="WV70" s="22"/>
      <c r="WW70" s="22"/>
      <c r="WX70" s="22"/>
      <c r="WY70" s="22"/>
      <c r="WZ70" s="22"/>
      <c r="XA70" s="22"/>
      <c r="XB70" s="22"/>
      <c r="XC70" s="22"/>
      <c r="XD70" s="22"/>
      <c r="XE70" s="22"/>
      <c r="XF70" s="22"/>
      <c r="XG70" s="22"/>
      <c r="XH70" s="22"/>
      <c r="XI70" s="22"/>
      <c r="XJ70" s="22"/>
      <c r="XK70" s="22"/>
      <c r="XL70" s="22"/>
      <c r="XM70" s="22"/>
      <c r="XN70" s="22"/>
      <c r="XO70" s="22"/>
      <c r="XP70" s="22"/>
      <c r="XQ70" s="22"/>
      <c r="XR70" s="22"/>
      <c r="XS70" s="22"/>
      <c r="XT70" s="22"/>
      <c r="XU70" s="22"/>
      <c r="XV70" s="22"/>
      <c r="XW70" s="22"/>
      <c r="XX70" s="22"/>
      <c r="XY70" s="22"/>
      <c r="XZ70" s="22"/>
      <c r="YA70" s="22"/>
      <c r="YB70" s="22"/>
      <c r="YC70" s="22"/>
      <c r="YD70" s="22"/>
      <c r="YE70" s="22"/>
      <c r="YF70" s="22"/>
      <c r="YG70" s="22"/>
      <c r="YH70" s="22"/>
      <c r="YI70" s="22"/>
      <c r="YJ70" s="22"/>
      <c r="YK70" s="22"/>
      <c r="YL70" s="22"/>
      <c r="YM70" s="22"/>
      <c r="YN70" s="22"/>
      <c r="YO70" s="22"/>
      <c r="YP70" s="22"/>
      <c r="YQ70" s="22"/>
      <c r="YR70" s="22"/>
      <c r="YS70" s="22"/>
      <c r="YT70" s="22"/>
      <c r="YU70" s="22"/>
      <c r="YV70" s="22"/>
      <c r="YW70" s="22"/>
      <c r="YX70" s="22"/>
      <c r="YY70" s="22"/>
      <c r="YZ70" s="22"/>
      <c r="ZA70" s="22"/>
      <c r="ZB70" s="22"/>
      <c r="ZC70" s="22"/>
      <c r="ZD70" s="22"/>
      <c r="ZE70" s="22"/>
      <c r="ZF70" s="22"/>
      <c r="ZG70" s="22"/>
      <c r="ZH70" s="22"/>
      <c r="ZI70" s="22"/>
      <c r="ZJ70" s="22"/>
      <c r="ZK70" s="22"/>
      <c r="ZL70" s="22"/>
      <c r="ZM70" s="22"/>
      <c r="ZN70" s="22"/>
      <c r="ZO70" s="22"/>
      <c r="ZP70" s="22"/>
      <c r="ZQ70" s="22"/>
      <c r="ZR70" s="22"/>
      <c r="ZS70" s="22"/>
      <c r="ZT70" s="22"/>
      <c r="ZU70" s="22"/>
      <c r="ZV70" s="22"/>
      <c r="ZW70" s="22"/>
      <c r="ZX70" s="22"/>
      <c r="ZY70" s="22"/>
      <c r="ZZ70" s="22"/>
      <c r="AAA70" s="22"/>
      <c r="AAB70" s="22"/>
      <c r="AAC70" s="22"/>
      <c r="AAD70" s="22"/>
      <c r="AAE70" s="22"/>
      <c r="AAF70" s="22"/>
      <c r="AAG70" s="22"/>
      <c r="AAH70" s="22"/>
      <c r="AAI70" s="22"/>
      <c r="AAJ70" s="22"/>
      <c r="AAK70" s="22"/>
      <c r="AAL70" s="22"/>
      <c r="AAM70" s="22"/>
      <c r="AAN70" s="22"/>
      <c r="AAO70" s="22"/>
      <c r="AAP70" s="22"/>
      <c r="AAQ70" s="22"/>
      <c r="AAR70" s="22"/>
      <c r="AAS70" s="22"/>
      <c r="AAT70" s="22"/>
      <c r="AAU70" s="22"/>
      <c r="AAV70" s="22"/>
      <c r="AAW70" s="22"/>
      <c r="AAX70" s="22"/>
      <c r="AAY70" s="22"/>
      <c r="AAZ70" s="22"/>
      <c r="ABA70" s="22"/>
      <c r="ABB70" s="22"/>
      <c r="ABC70" s="22"/>
      <c r="ABD70" s="22"/>
      <c r="ABE70" s="22"/>
      <c r="ABF70" s="22"/>
      <c r="ABG70" s="22"/>
      <c r="ABH70" s="22"/>
      <c r="ABI70" s="22"/>
      <c r="ABJ70" s="22"/>
      <c r="ABK70" s="22"/>
      <c r="ABL70" s="22"/>
      <c r="ABM70" s="22"/>
      <c r="ABN70" s="22"/>
      <c r="ABO70" s="22"/>
      <c r="ABP70" s="22"/>
      <c r="ABQ70" s="22"/>
      <c r="ABR70" s="22"/>
      <c r="ABS70" s="22"/>
      <c r="ABT70" s="22"/>
      <c r="ABU70" s="22"/>
      <c r="ABV70" s="22"/>
      <c r="ABW70" s="22"/>
      <c r="ABX70" s="22"/>
      <c r="ABY70" s="22"/>
      <c r="ABZ70" s="22"/>
      <c r="ACA70" s="22"/>
      <c r="ACB70" s="22"/>
      <c r="ACC70" s="22"/>
      <c r="ACD70" s="22"/>
      <c r="ACE70" s="22"/>
      <c r="ACF70" s="22"/>
      <c r="ACG70" s="22"/>
      <c r="ACH70" s="22"/>
      <c r="ACI70" s="22"/>
      <c r="ACJ70" s="22"/>
      <c r="ACK70" s="22"/>
      <c r="ACL70" s="22"/>
      <c r="ACM70" s="22"/>
      <c r="ACN70" s="22"/>
      <c r="ACO70" s="22"/>
      <c r="ACP70" s="22"/>
      <c r="ACQ70" s="22"/>
      <c r="ACR70" s="22"/>
      <c r="ACS70" s="22"/>
      <c r="ACT70" s="22"/>
      <c r="ACU70" s="22"/>
      <c r="ACV70" s="22"/>
      <c r="ACW70" s="22"/>
      <c r="ACX70" s="22"/>
      <c r="ACY70" s="22"/>
      <c r="ACZ70" s="22"/>
      <c r="ADA70" s="22"/>
      <c r="ADB70" s="22"/>
      <c r="ADC70" s="22"/>
      <c r="ADD70" s="22"/>
      <c r="ADE70" s="22"/>
      <c r="ADF70" s="22"/>
      <c r="ADG70" s="22"/>
      <c r="ADH70" s="22"/>
      <c r="ADI70" s="22"/>
      <c r="ADJ70" s="22"/>
      <c r="ADK70" s="22"/>
      <c r="ADL70" s="22"/>
      <c r="ADM70" s="22"/>
      <c r="ADN70" s="22"/>
      <c r="ADO70" s="22"/>
      <c r="ADP70" s="22"/>
      <c r="ADQ70" s="22"/>
      <c r="ADR70" s="22"/>
      <c r="ADS70" s="22"/>
      <c r="ADT70" s="22"/>
      <c r="ADU70" s="22"/>
      <c r="ADV70" s="22"/>
      <c r="ADW70" s="22"/>
      <c r="ADX70" s="22"/>
      <c r="ADY70" s="22"/>
      <c r="ADZ70" s="22"/>
      <c r="AEA70" s="22"/>
      <c r="AEB70" s="22"/>
      <c r="AEC70" s="22"/>
      <c r="AED70" s="22"/>
      <c r="AEE70" s="22"/>
      <c r="AEF70" s="22"/>
      <c r="AEG70" s="22"/>
      <c r="AEH70" s="22"/>
      <c r="AEI70" s="22"/>
      <c r="AEJ70" s="22"/>
      <c r="AEK70" s="22"/>
      <c r="AEL70" s="22"/>
      <c r="AEM70" s="22"/>
      <c r="AEN70" s="22"/>
      <c r="AEO70" s="22"/>
      <c r="AEP70" s="22"/>
      <c r="AEQ70" s="22"/>
      <c r="AER70" s="22"/>
      <c r="AES70" s="22"/>
      <c r="AET70" s="22"/>
      <c r="AEU70" s="22"/>
      <c r="AEV70" s="22"/>
      <c r="AEW70" s="22"/>
      <c r="AEX70" s="22"/>
      <c r="AEY70" s="22"/>
      <c r="AEZ70" s="22"/>
      <c r="AFA70" s="22"/>
      <c r="AFB70" s="22"/>
      <c r="AFC70" s="22"/>
      <c r="AFD70" s="22"/>
      <c r="AFE70" s="22"/>
      <c r="AFF70" s="22"/>
      <c r="AFG70" s="22"/>
      <c r="AFH70" s="22"/>
      <c r="AFI70" s="22"/>
      <c r="AFJ70" s="22"/>
      <c r="AFK70" s="22"/>
      <c r="AFL70" s="22"/>
      <c r="AFM70" s="22"/>
      <c r="AFN70" s="22"/>
      <c r="AFO70" s="22"/>
      <c r="AFP70" s="22"/>
      <c r="AFQ70" s="22"/>
      <c r="AFR70" s="22"/>
      <c r="AFS70" s="22"/>
      <c r="AFT70" s="22"/>
      <c r="AFU70" s="22"/>
      <c r="AFV70" s="22"/>
      <c r="AFW70" s="22"/>
      <c r="AFX70" s="22"/>
      <c r="AFY70" s="22"/>
      <c r="AFZ70" s="22"/>
      <c r="AGA70" s="22"/>
      <c r="AGB70" s="22"/>
      <c r="AGC70" s="22"/>
      <c r="AGD70" s="22"/>
      <c r="AGE70" s="22"/>
      <c r="AGF70" s="22"/>
      <c r="AGG70" s="22"/>
      <c r="AGH70" s="22"/>
      <c r="AGI70" s="22"/>
      <c r="AGJ70" s="22"/>
      <c r="AGK70" s="22"/>
      <c r="AGL70" s="22"/>
      <c r="AGM70" s="22"/>
      <c r="AGN70" s="22"/>
      <c r="AGO70" s="22"/>
      <c r="AGP70" s="22"/>
      <c r="AGQ70" s="22"/>
      <c r="AGR70" s="22"/>
      <c r="AGS70" s="22"/>
      <c r="AGT70" s="22"/>
      <c r="AGU70" s="22"/>
      <c r="AGV70" s="22"/>
      <c r="AGW70" s="22"/>
      <c r="AGX70" s="22"/>
      <c r="AGY70" s="22"/>
      <c r="AGZ70" s="22"/>
      <c r="AHA70" s="22"/>
      <c r="AHB70" s="22"/>
      <c r="AHC70" s="22"/>
      <c r="AHD70" s="22"/>
      <c r="AHE70" s="22"/>
      <c r="AHF70" s="22"/>
      <c r="AHG70" s="22"/>
      <c r="AHH70" s="22"/>
      <c r="AHI70" s="22"/>
      <c r="AHJ70" s="22"/>
      <c r="AHK70" s="22"/>
      <c r="AHL70" s="22"/>
      <c r="AHM70" s="22"/>
      <c r="AHN70" s="22"/>
      <c r="AHO70" s="22"/>
      <c r="AHP70" s="22"/>
      <c r="AHQ70" s="22"/>
      <c r="AHR70" s="22"/>
      <c r="AHS70" s="22"/>
      <c r="AHT70" s="22"/>
      <c r="AHU70" s="22"/>
      <c r="AHV70" s="22"/>
      <c r="AHW70" s="22"/>
      <c r="AHX70" s="22"/>
      <c r="AHY70" s="22"/>
      <c r="AHZ70" s="22"/>
      <c r="AIA70" s="22"/>
      <c r="AIB70" s="22"/>
      <c r="AIC70" s="22"/>
      <c r="AID70" s="22"/>
      <c r="AIE70" s="22"/>
      <c r="AIF70" s="22"/>
      <c r="AIG70" s="22"/>
      <c r="AIH70" s="22"/>
      <c r="AII70" s="22"/>
      <c r="AIJ70" s="22"/>
      <c r="AIK70" s="22"/>
      <c r="AIL70" s="22"/>
      <c r="AIM70" s="22"/>
      <c r="AIN70" s="22"/>
      <c r="AIO70" s="22"/>
      <c r="AIP70" s="22"/>
      <c r="AIQ70" s="22"/>
      <c r="AIR70" s="22"/>
      <c r="AIS70" s="22"/>
      <c r="AIT70" s="22"/>
      <c r="AIU70" s="22"/>
      <c r="AIV70" s="22"/>
      <c r="AIW70" s="22"/>
      <c r="AIX70" s="22"/>
      <c r="AIY70" s="22"/>
      <c r="AIZ70" s="22"/>
      <c r="AJA70" s="22"/>
      <c r="AJB70" s="22"/>
      <c r="AJC70" s="22"/>
      <c r="AJD70" s="22"/>
      <c r="AJE70" s="22"/>
      <c r="AJF70" s="22"/>
      <c r="AJG70" s="22"/>
      <c r="AJH70" s="22"/>
      <c r="AJI70" s="22"/>
      <c r="AJJ70" s="22"/>
      <c r="AJK70" s="22"/>
      <c r="AJL70" s="22"/>
      <c r="AJM70" s="22"/>
      <c r="AJN70" s="22"/>
      <c r="AJO70" s="22"/>
      <c r="AJP70" s="22"/>
      <c r="AJQ70" s="22"/>
      <c r="AJR70" s="22"/>
      <c r="AJS70" s="22"/>
      <c r="AJT70" s="22"/>
      <c r="AJU70" s="22"/>
      <c r="AJV70" s="22"/>
      <c r="AJW70" s="22"/>
      <c r="AJX70" s="22"/>
      <c r="AJY70" s="22"/>
      <c r="AJZ70" s="22"/>
      <c r="AKA70" s="22"/>
      <c r="AKB70" s="22"/>
      <c r="AKC70" s="22"/>
      <c r="AKD70" s="22"/>
      <c r="AKE70" s="22"/>
      <c r="AKF70" s="22"/>
      <c r="AKG70" s="22"/>
      <c r="AKH70" s="22"/>
      <c r="AKI70" s="22"/>
      <c r="AKJ70" s="22"/>
      <c r="AKK70" s="22"/>
      <c r="AKL70" s="22"/>
      <c r="AKM70" s="22"/>
      <c r="AKN70" s="22"/>
      <c r="AKO70" s="22"/>
      <c r="AKP70" s="22"/>
      <c r="AKQ70" s="22"/>
      <c r="AKR70" s="22"/>
      <c r="AKS70" s="22"/>
      <c r="AKT70" s="22"/>
      <c r="AKU70" s="22"/>
      <c r="AKV70" s="22"/>
      <c r="AKW70" s="22"/>
      <c r="AKX70" s="22"/>
      <c r="AKY70" s="22"/>
      <c r="AKZ70" s="22"/>
      <c r="ALA70" s="22"/>
      <c r="ALB70" s="22"/>
      <c r="ALC70" s="22"/>
      <c r="ALD70" s="22"/>
      <c r="ALE70" s="22"/>
      <c r="ALF70" s="22"/>
      <c r="ALG70" s="22"/>
      <c r="ALH70" s="22"/>
      <c r="ALI70" s="22"/>
      <c r="ALJ70" s="22"/>
      <c r="ALK70" s="22"/>
      <c r="ALL70" s="22"/>
      <c r="ALM70" s="22"/>
    </row>
    <row r="71" spans="1:1001" x14ac:dyDescent="0.25">
      <c r="A71" s="18">
        <f t="shared" si="217"/>
        <v>26</v>
      </c>
      <c r="B71" s="22">
        <f t="shared" ca="1" si="220"/>
        <v>-10782.956337719203</v>
      </c>
      <c r="C71" s="22">
        <f t="shared" ca="1" si="231"/>
        <v>-10782.956337719203</v>
      </c>
      <c r="D71" s="22">
        <f t="shared" ca="1" si="231"/>
        <v>-10782.956337719203</v>
      </c>
      <c r="E71" s="22">
        <f t="shared" ca="1" si="231"/>
        <v>-10782.956337719203</v>
      </c>
      <c r="F71" s="22">
        <f t="shared" ca="1" si="231"/>
        <v>-10782.956337719203</v>
      </c>
      <c r="G71" s="22">
        <f t="shared" ca="1" si="231"/>
        <v>-10782.956337719203</v>
      </c>
      <c r="H71" s="22">
        <f t="shared" ca="1" si="231"/>
        <v>-10782.956337719203</v>
      </c>
      <c r="I71" s="22">
        <f t="shared" ca="1" si="231"/>
        <v>-10782.956337719203</v>
      </c>
      <c r="J71" s="22">
        <f t="shared" ca="1" si="231"/>
        <v>-10782.956337719203</v>
      </c>
      <c r="K71" s="22">
        <f t="shared" ca="1" si="231"/>
        <v>-10782.956337719203</v>
      </c>
      <c r="L71" s="22">
        <f t="shared" ca="1" si="231"/>
        <v>-10782.956337719203</v>
      </c>
      <c r="M71" s="22">
        <f t="shared" ca="1" si="231"/>
        <v>-10782.956337719203</v>
      </c>
      <c r="N71" s="22">
        <f t="shared" ca="1" si="231"/>
        <v>-10782.956337719203</v>
      </c>
      <c r="O71" s="22">
        <f t="shared" ca="1" si="231"/>
        <v>-10782.956337719203</v>
      </c>
      <c r="P71" s="22">
        <f t="shared" ca="1" si="231"/>
        <v>-10782.956337719203</v>
      </c>
      <c r="Q71" s="22">
        <f t="shared" ca="1" si="231"/>
        <v>-10782.956337719203</v>
      </c>
      <c r="R71" s="22">
        <f t="shared" ca="1" si="231"/>
        <v>-10782.956337719203</v>
      </c>
      <c r="S71" s="22">
        <f t="shared" ca="1" si="231"/>
        <v>-10782.956337719203</v>
      </c>
      <c r="T71" s="22">
        <f t="shared" ca="1" si="231"/>
        <v>-10782.956337719203</v>
      </c>
      <c r="U71" s="22">
        <f t="shared" ca="1" si="231"/>
        <v>-10782.956337719203</v>
      </c>
      <c r="V71" s="22">
        <f t="shared" ca="1" si="231"/>
        <v>-10782.956337719203</v>
      </c>
      <c r="W71" s="22">
        <f t="shared" ca="1" si="231"/>
        <v>-10782.956337719203</v>
      </c>
      <c r="X71" s="22">
        <f t="shared" ca="1" si="231"/>
        <v>-10782.956337719203</v>
      </c>
      <c r="Y71" s="22">
        <f t="shared" ca="1" si="231"/>
        <v>-10782.956337719203</v>
      </c>
      <c r="Z71" s="22">
        <f t="shared" ca="1" si="231"/>
        <v>-10782.956337719203</v>
      </c>
      <c r="AA71" s="22">
        <f t="shared" ca="1" si="231"/>
        <v>-10782.956337719203</v>
      </c>
      <c r="AB71" s="22">
        <f t="shared" ca="1" si="231"/>
        <v>-10782.956337719203</v>
      </c>
      <c r="AC71" s="22">
        <f t="shared" ca="1" si="231"/>
        <v>-10782.956337719203</v>
      </c>
      <c r="AD71" s="22">
        <f t="shared" ca="1" si="231"/>
        <v>-10782.956337719203</v>
      </c>
      <c r="AE71" s="22">
        <f t="shared" ca="1" si="231"/>
        <v>-10782.956337719203</v>
      </c>
      <c r="AF71" s="22">
        <f t="shared" ca="1" si="231"/>
        <v>-10782.956337719203</v>
      </c>
      <c r="AG71" s="22">
        <f t="shared" ca="1" si="231"/>
        <v>-10782.956337719203</v>
      </c>
      <c r="AH71" s="22">
        <f t="shared" ca="1" si="231"/>
        <v>-10782.956337719203</v>
      </c>
      <c r="AI71" s="22">
        <f t="shared" ca="1" si="231"/>
        <v>-10782.956337719203</v>
      </c>
      <c r="AJ71" s="22">
        <f t="shared" ca="1" si="231"/>
        <v>-10782.956337719203</v>
      </c>
      <c r="AK71" s="22">
        <f t="shared" ca="1" si="231"/>
        <v>-10782.956337719203</v>
      </c>
      <c r="AL71" s="22">
        <f t="shared" ca="1" si="231"/>
        <v>-10782.956337719203</v>
      </c>
      <c r="AM71" s="22">
        <f t="shared" ca="1" si="231"/>
        <v>-10782.956337719203</v>
      </c>
      <c r="AN71" s="22">
        <f t="shared" ca="1" si="231"/>
        <v>-10782.956337719203</v>
      </c>
      <c r="AO71" s="22">
        <f t="shared" ca="1" si="231"/>
        <v>-10782.956337719203</v>
      </c>
      <c r="AP71" s="22">
        <f t="shared" ca="1" si="231"/>
        <v>-10782.956337719203</v>
      </c>
      <c r="AQ71" s="22">
        <f t="shared" ca="1" si="231"/>
        <v>-10782.956337719203</v>
      </c>
      <c r="AR71" s="22">
        <f t="shared" ca="1" si="231"/>
        <v>-10782.956337719203</v>
      </c>
      <c r="AS71" s="22">
        <f t="shared" ca="1" si="231"/>
        <v>-10782.956337719203</v>
      </c>
      <c r="AT71" s="22">
        <f t="shared" ca="1" si="231"/>
        <v>-10782.956337719203</v>
      </c>
      <c r="AU71" s="22">
        <f t="shared" ca="1" si="231"/>
        <v>-10782.956337719203</v>
      </c>
      <c r="AV71" s="22">
        <f t="shared" ca="1" si="231"/>
        <v>-10782.956337719203</v>
      </c>
      <c r="AW71" s="22">
        <f t="shared" ca="1" si="231"/>
        <v>-10782.956337719203</v>
      </c>
      <c r="AX71" s="22">
        <f t="shared" ca="1" si="231"/>
        <v>-10782.956337719203</v>
      </c>
      <c r="AY71" s="22">
        <f t="shared" ca="1" si="231"/>
        <v>-10782.956337719203</v>
      </c>
      <c r="AZ71" s="22">
        <f t="shared" ca="1" si="231"/>
        <v>-10782.956337719203</v>
      </c>
      <c r="BA71" s="22">
        <f t="shared" ca="1" si="231"/>
        <v>-10782.956337719203</v>
      </c>
      <c r="BB71" s="22">
        <f t="shared" ca="1" si="231"/>
        <v>-10782.956337719203</v>
      </c>
      <c r="BC71" s="22">
        <f t="shared" ca="1" si="231"/>
        <v>-10782.956337719203</v>
      </c>
      <c r="BD71" s="22">
        <f t="shared" ca="1" si="231"/>
        <v>-10782.956337719203</v>
      </c>
      <c r="BE71" s="22">
        <f t="shared" ca="1" si="231"/>
        <v>-10782.956337719203</v>
      </c>
      <c r="BF71" s="22">
        <f t="shared" ca="1" si="231"/>
        <v>-10782.956337719203</v>
      </c>
      <c r="BG71" s="22">
        <f t="shared" ca="1" si="231"/>
        <v>-10782.956337719203</v>
      </c>
      <c r="BH71" s="22">
        <f t="shared" ca="1" si="231"/>
        <v>-10782.956337719203</v>
      </c>
      <c r="BI71" s="22">
        <f t="shared" ca="1" si="231"/>
        <v>-10782.956337719203</v>
      </c>
      <c r="BJ71" s="22">
        <f t="shared" ca="1" si="231"/>
        <v>-10782.956337719203</v>
      </c>
      <c r="BK71" s="22">
        <f t="shared" ca="1" si="231"/>
        <v>-10782.956337719203</v>
      </c>
      <c r="BL71" s="22">
        <f t="shared" ca="1" si="231"/>
        <v>-10782.956337719203</v>
      </c>
      <c r="BM71" s="22">
        <f t="shared" ca="1" si="231"/>
        <v>-10782.956337719203</v>
      </c>
      <c r="BN71" s="22">
        <f t="shared" ca="1" si="231"/>
        <v>-10782.956337719203</v>
      </c>
      <c r="BO71" s="22">
        <f t="shared" ca="1" si="230"/>
        <v>-10782.956337719203</v>
      </c>
      <c r="BP71" s="22">
        <f t="shared" ca="1" si="230"/>
        <v>-10782.956337719203</v>
      </c>
      <c r="BQ71" s="22">
        <f t="shared" ca="1" si="230"/>
        <v>-10782.956337719203</v>
      </c>
      <c r="BR71" s="22">
        <f t="shared" ca="1" si="230"/>
        <v>-10782.956337719203</v>
      </c>
      <c r="BS71" s="22">
        <f t="shared" ca="1" si="230"/>
        <v>-10782.956337719203</v>
      </c>
      <c r="BT71" s="22">
        <f t="shared" ca="1" si="230"/>
        <v>-10782.956337719203</v>
      </c>
      <c r="BU71" s="22">
        <f t="shared" ca="1" si="230"/>
        <v>-10782.956337719203</v>
      </c>
      <c r="BV71" s="22">
        <f t="shared" ca="1" si="230"/>
        <v>-10782.956337719203</v>
      </c>
      <c r="BW71" s="22">
        <f t="shared" ca="1" si="230"/>
        <v>-10782.956337719203</v>
      </c>
      <c r="BX71" s="22">
        <f t="shared" ca="1" si="230"/>
        <v>-10782.956337719203</v>
      </c>
      <c r="BY71" s="22">
        <f t="shared" ca="1" si="230"/>
        <v>-10782.956337719203</v>
      </c>
      <c r="BZ71" s="22">
        <f t="shared" ca="1" si="230"/>
        <v>-10782.956337719203</v>
      </c>
      <c r="CA71" s="22">
        <f t="shared" ca="1" si="230"/>
        <v>-10782.956337719203</v>
      </c>
      <c r="CB71" s="22">
        <f t="shared" ca="1" si="230"/>
        <v>-10782.956337719203</v>
      </c>
      <c r="CC71" s="22">
        <f t="shared" ca="1" si="230"/>
        <v>-10782.956337719203</v>
      </c>
      <c r="CD71" s="22">
        <f t="shared" ca="1" si="230"/>
        <v>-10782.956337719203</v>
      </c>
      <c r="CE71" s="22">
        <f t="shared" ca="1" si="230"/>
        <v>-10782.956337719203</v>
      </c>
      <c r="CF71" s="22">
        <f t="shared" ca="1" si="230"/>
        <v>-10782.956337719203</v>
      </c>
      <c r="CG71" s="22">
        <f t="shared" ca="1" si="230"/>
        <v>-10782.956337719203</v>
      </c>
      <c r="CH71" s="22">
        <f t="shared" ca="1" si="230"/>
        <v>-10782.956337719203</v>
      </c>
      <c r="CI71" s="22">
        <f t="shared" ca="1" si="230"/>
        <v>-10782.956337719203</v>
      </c>
      <c r="CJ71" s="22">
        <f t="shared" ca="1" si="230"/>
        <v>-10782.956337719203</v>
      </c>
      <c r="CK71" s="22">
        <f t="shared" ca="1" si="230"/>
        <v>-10782.956337719203</v>
      </c>
      <c r="CL71" s="22">
        <f t="shared" ca="1" si="230"/>
        <v>-10782.956337719203</v>
      </c>
      <c r="CM71" s="22">
        <f t="shared" ca="1" si="230"/>
        <v>-10782.956337719203</v>
      </c>
      <c r="CN71" s="22">
        <f t="shared" ca="1" si="230"/>
        <v>-10782.956337719203</v>
      </c>
      <c r="CO71" s="22">
        <f t="shared" ca="1" si="230"/>
        <v>-10782.956337719203</v>
      </c>
      <c r="CP71" s="22">
        <f t="shared" ca="1" si="230"/>
        <v>-10782.956337719203</v>
      </c>
      <c r="CQ71" s="22">
        <f t="shared" ca="1" si="230"/>
        <v>-10782.956337719203</v>
      </c>
      <c r="CR71" s="22">
        <f t="shared" ca="1" si="230"/>
        <v>-10782.956337719203</v>
      </c>
      <c r="CS71" s="22">
        <f t="shared" ca="1" si="230"/>
        <v>-10782.956337719203</v>
      </c>
      <c r="CT71" s="22">
        <f t="shared" ca="1" si="230"/>
        <v>-10782.956337719203</v>
      </c>
      <c r="CU71" s="22">
        <f t="shared" ca="1" si="230"/>
        <v>-10782.956337719203</v>
      </c>
      <c r="CV71" s="22">
        <f t="shared" ca="1" si="230"/>
        <v>-10782.956337719203</v>
      </c>
      <c r="CW71" s="22">
        <f t="shared" ca="1" si="230"/>
        <v>-10782.956337719203</v>
      </c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  <c r="SY71" s="22"/>
      <c r="SZ71" s="22"/>
      <c r="TA71" s="22"/>
      <c r="TB71" s="22"/>
      <c r="TC71" s="22"/>
      <c r="TD71" s="22"/>
      <c r="TE71" s="22"/>
      <c r="TF71" s="22"/>
      <c r="TG71" s="22"/>
      <c r="TH71" s="22"/>
      <c r="TI71" s="22"/>
      <c r="TJ71" s="22"/>
      <c r="TK71" s="22"/>
      <c r="TL71" s="22"/>
      <c r="TM71" s="22"/>
      <c r="TN71" s="22"/>
      <c r="TO71" s="22"/>
      <c r="TP71" s="22"/>
      <c r="TQ71" s="22"/>
      <c r="TR71" s="22"/>
      <c r="TS71" s="22"/>
      <c r="TT71" s="22"/>
      <c r="TU71" s="22"/>
      <c r="TV71" s="22"/>
      <c r="TW71" s="22"/>
      <c r="TX71" s="22"/>
      <c r="TY71" s="22"/>
      <c r="TZ71" s="22"/>
      <c r="UA71" s="22"/>
      <c r="UB71" s="22"/>
      <c r="UC71" s="22"/>
      <c r="UD71" s="22"/>
      <c r="UE71" s="22"/>
      <c r="UF71" s="22"/>
      <c r="UG71" s="22"/>
      <c r="UH71" s="22"/>
      <c r="UI71" s="22"/>
      <c r="UJ71" s="22"/>
      <c r="UK71" s="22"/>
      <c r="UL71" s="22"/>
      <c r="UM71" s="22"/>
      <c r="UN71" s="22"/>
      <c r="UO71" s="22"/>
      <c r="UP71" s="22"/>
      <c r="UQ71" s="22"/>
      <c r="UR71" s="22"/>
      <c r="US71" s="22"/>
      <c r="UT71" s="22"/>
      <c r="UU71" s="22"/>
      <c r="UV71" s="22"/>
      <c r="UW71" s="22"/>
      <c r="UX71" s="22"/>
      <c r="UY71" s="22"/>
      <c r="UZ71" s="22"/>
      <c r="VA71" s="22"/>
      <c r="VB71" s="22"/>
      <c r="VC71" s="22"/>
      <c r="VD71" s="22"/>
      <c r="VE71" s="22"/>
      <c r="VF71" s="22"/>
      <c r="VG71" s="22"/>
      <c r="VH71" s="22"/>
      <c r="VI71" s="22"/>
      <c r="VJ71" s="22"/>
      <c r="VK71" s="22"/>
      <c r="VL71" s="22"/>
      <c r="VM71" s="22"/>
      <c r="VN71" s="22"/>
      <c r="VO71" s="22"/>
      <c r="VP71" s="22"/>
      <c r="VQ71" s="22"/>
      <c r="VR71" s="22"/>
      <c r="VS71" s="22"/>
      <c r="VT71" s="22"/>
      <c r="VU71" s="22"/>
      <c r="VV71" s="22"/>
      <c r="VW71" s="22"/>
      <c r="VX71" s="22"/>
      <c r="VY71" s="22"/>
      <c r="VZ71" s="22"/>
      <c r="WA71" s="22"/>
      <c r="WB71" s="22"/>
      <c r="WC71" s="22"/>
      <c r="WD71" s="22"/>
      <c r="WE71" s="22"/>
      <c r="WF71" s="22"/>
      <c r="WG71" s="22"/>
      <c r="WH71" s="22"/>
      <c r="WI71" s="22"/>
      <c r="WJ71" s="22"/>
      <c r="WK71" s="22"/>
      <c r="WL71" s="22"/>
      <c r="WM71" s="22"/>
      <c r="WN71" s="22"/>
      <c r="WO71" s="22"/>
      <c r="WP71" s="22"/>
      <c r="WQ71" s="22"/>
      <c r="WR71" s="22"/>
      <c r="WS71" s="22"/>
      <c r="WT71" s="22"/>
      <c r="WU71" s="22"/>
      <c r="WV71" s="22"/>
      <c r="WW71" s="22"/>
      <c r="WX71" s="22"/>
      <c r="WY71" s="22"/>
      <c r="WZ71" s="22"/>
      <c r="XA71" s="22"/>
      <c r="XB71" s="22"/>
      <c r="XC71" s="22"/>
      <c r="XD71" s="22"/>
      <c r="XE71" s="22"/>
      <c r="XF71" s="22"/>
      <c r="XG71" s="22"/>
      <c r="XH71" s="22"/>
      <c r="XI71" s="22"/>
      <c r="XJ71" s="22"/>
      <c r="XK71" s="22"/>
      <c r="XL71" s="22"/>
      <c r="XM71" s="22"/>
      <c r="XN71" s="22"/>
      <c r="XO71" s="22"/>
      <c r="XP71" s="22"/>
      <c r="XQ71" s="22"/>
      <c r="XR71" s="22"/>
      <c r="XS71" s="22"/>
      <c r="XT71" s="22"/>
      <c r="XU71" s="22"/>
      <c r="XV71" s="22"/>
      <c r="XW71" s="22"/>
      <c r="XX71" s="22"/>
      <c r="XY71" s="22"/>
      <c r="XZ71" s="22"/>
      <c r="YA71" s="22"/>
      <c r="YB71" s="22"/>
      <c r="YC71" s="22"/>
      <c r="YD71" s="22"/>
      <c r="YE71" s="22"/>
      <c r="YF71" s="22"/>
      <c r="YG71" s="22"/>
      <c r="YH71" s="22"/>
      <c r="YI71" s="22"/>
      <c r="YJ71" s="22"/>
      <c r="YK71" s="22"/>
      <c r="YL71" s="22"/>
      <c r="YM71" s="22"/>
      <c r="YN71" s="22"/>
      <c r="YO71" s="22"/>
      <c r="YP71" s="22"/>
      <c r="YQ71" s="22"/>
      <c r="YR71" s="22"/>
      <c r="YS71" s="22"/>
      <c r="YT71" s="22"/>
      <c r="YU71" s="22"/>
      <c r="YV71" s="22"/>
      <c r="YW71" s="22"/>
      <c r="YX71" s="22"/>
      <c r="YY71" s="22"/>
      <c r="YZ71" s="22"/>
      <c r="ZA71" s="22"/>
      <c r="ZB71" s="22"/>
      <c r="ZC71" s="22"/>
      <c r="ZD71" s="22"/>
      <c r="ZE71" s="22"/>
      <c r="ZF71" s="22"/>
      <c r="ZG71" s="22"/>
      <c r="ZH71" s="22"/>
      <c r="ZI71" s="22"/>
      <c r="ZJ71" s="22"/>
      <c r="ZK71" s="22"/>
      <c r="ZL71" s="22"/>
      <c r="ZM71" s="22"/>
      <c r="ZN71" s="22"/>
      <c r="ZO71" s="22"/>
      <c r="ZP71" s="22"/>
      <c r="ZQ71" s="22"/>
      <c r="ZR71" s="22"/>
      <c r="ZS71" s="22"/>
      <c r="ZT71" s="22"/>
      <c r="ZU71" s="22"/>
      <c r="ZV71" s="22"/>
      <c r="ZW71" s="22"/>
      <c r="ZX71" s="22"/>
      <c r="ZY71" s="22"/>
      <c r="ZZ71" s="22"/>
      <c r="AAA71" s="22"/>
      <c r="AAB71" s="22"/>
      <c r="AAC71" s="22"/>
      <c r="AAD71" s="22"/>
      <c r="AAE71" s="22"/>
      <c r="AAF71" s="22"/>
      <c r="AAG71" s="22"/>
      <c r="AAH71" s="22"/>
      <c r="AAI71" s="22"/>
      <c r="AAJ71" s="22"/>
      <c r="AAK71" s="22"/>
      <c r="AAL71" s="22"/>
      <c r="AAM71" s="22"/>
      <c r="AAN71" s="22"/>
      <c r="AAO71" s="22"/>
      <c r="AAP71" s="22"/>
      <c r="AAQ71" s="22"/>
      <c r="AAR71" s="22"/>
      <c r="AAS71" s="22"/>
      <c r="AAT71" s="22"/>
      <c r="AAU71" s="22"/>
      <c r="AAV71" s="22"/>
      <c r="AAW71" s="22"/>
      <c r="AAX71" s="22"/>
      <c r="AAY71" s="22"/>
      <c r="AAZ71" s="22"/>
      <c r="ABA71" s="22"/>
      <c r="ABB71" s="22"/>
      <c r="ABC71" s="22"/>
      <c r="ABD71" s="22"/>
      <c r="ABE71" s="22"/>
      <c r="ABF71" s="22"/>
      <c r="ABG71" s="22"/>
      <c r="ABH71" s="22"/>
      <c r="ABI71" s="22"/>
      <c r="ABJ71" s="22"/>
      <c r="ABK71" s="22"/>
      <c r="ABL71" s="22"/>
      <c r="ABM71" s="22"/>
      <c r="ABN71" s="22"/>
      <c r="ABO71" s="22"/>
      <c r="ABP71" s="22"/>
      <c r="ABQ71" s="22"/>
      <c r="ABR71" s="22"/>
      <c r="ABS71" s="22"/>
      <c r="ABT71" s="22"/>
      <c r="ABU71" s="22"/>
      <c r="ABV71" s="22"/>
      <c r="ABW71" s="22"/>
      <c r="ABX71" s="22"/>
      <c r="ABY71" s="22"/>
      <c r="ABZ71" s="22"/>
      <c r="ACA71" s="22"/>
      <c r="ACB71" s="22"/>
      <c r="ACC71" s="22"/>
      <c r="ACD71" s="22"/>
      <c r="ACE71" s="22"/>
      <c r="ACF71" s="22"/>
      <c r="ACG71" s="22"/>
      <c r="ACH71" s="22"/>
      <c r="ACI71" s="22"/>
      <c r="ACJ71" s="22"/>
      <c r="ACK71" s="22"/>
      <c r="ACL71" s="22"/>
      <c r="ACM71" s="22"/>
      <c r="ACN71" s="22"/>
      <c r="ACO71" s="22"/>
      <c r="ACP71" s="22"/>
      <c r="ACQ71" s="22"/>
      <c r="ACR71" s="22"/>
      <c r="ACS71" s="22"/>
      <c r="ACT71" s="22"/>
      <c r="ACU71" s="22"/>
      <c r="ACV71" s="22"/>
      <c r="ACW71" s="22"/>
      <c r="ACX71" s="22"/>
      <c r="ACY71" s="22"/>
      <c r="ACZ71" s="22"/>
      <c r="ADA71" s="22"/>
      <c r="ADB71" s="22"/>
      <c r="ADC71" s="22"/>
      <c r="ADD71" s="22"/>
      <c r="ADE71" s="22"/>
      <c r="ADF71" s="22"/>
      <c r="ADG71" s="22"/>
      <c r="ADH71" s="22"/>
      <c r="ADI71" s="22"/>
      <c r="ADJ71" s="22"/>
      <c r="ADK71" s="22"/>
      <c r="ADL71" s="22"/>
      <c r="ADM71" s="22"/>
      <c r="ADN71" s="22"/>
      <c r="ADO71" s="22"/>
      <c r="ADP71" s="22"/>
      <c r="ADQ71" s="22"/>
      <c r="ADR71" s="22"/>
      <c r="ADS71" s="22"/>
      <c r="ADT71" s="22"/>
      <c r="ADU71" s="22"/>
      <c r="ADV71" s="22"/>
      <c r="ADW71" s="22"/>
      <c r="ADX71" s="22"/>
      <c r="ADY71" s="22"/>
      <c r="ADZ71" s="22"/>
      <c r="AEA71" s="22"/>
      <c r="AEB71" s="22"/>
      <c r="AEC71" s="22"/>
      <c r="AED71" s="22"/>
      <c r="AEE71" s="22"/>
      <c r="AEF71" s="22"/>
      <c r="AEG71" s="22"/>
      <c r="AEH71" s="22"/>
      <c r="AEI71" s="22"/>
      <c r="AEJ71" s="22"/>
      <c r="AEK71" s="22"/>
      <c r="AEL71" s="22"/>
      <c r="AEM71" s="22"/>
      <c r="AEN71" s="22"/>
      <c r="AEO71" s="22"/>
      <c r="AEP71" s="22"/>
      <c r="AEQ71" s="22"/>
      <c r="AER71" s="22"/>
      <c r="AES71" s="22"/>
      <c r="AET71" s="22"/>
      <c r="AEU71" s="22"/>
      <c r="AEV71" s="22"/>
      <c r="AEW71" s="22"/>
      <c r="AEX71" s="22"/>
      <c r="AEY71" s="22"/>
      <c r="AEZ71" s="22"/>
      <c r="AFA71" s="22"/>
      <c r="AFB71" s="22"/>
      <c r="AFC71" s="22"/>
      <c r="AFD71" s="22"/>
      <c r="AFE71" s="22"/>
      <c r="AFF71" s="22"/>
      <c r="AFG71" s="22"/>
      <c r="AFH71" s="22"/>
      <c r="AFI71" s="22"/>
      <c r="AFJ71" s="22"/>
      <c r="AFK71" s="22"/>
      <c r="AFL71" s="22"/>
      <c r="AFM71" s="22"/>
      <c r="AFN71" s="22"/>
      <c r="AFO71" s="22"/>
      <c r="AFP71" s="22"/>
      <c r="AFQ71" s="22"/>
      <c r="AFR71" s="22"/>
      <c r="AFS71" s="22"/>
      <c r="AFT71" s="22"/>
      <c r="AFU71" s="22"/>
      <c r="AFV71" s="22"/>
      <c r="AFW71" s="22"/>
      <c r="AFX71" s="22"/>
      <c r="AFY71" s="22"/>
      <c r="AFZ71" s="22"/>
      <c r="AGA71" s="22"/>
      <c r="AGB71" s="22"/>
      <c r="AGC71" s="22"/>
      <c r="AGD71" s="22"/>
      <c r="AGE71" s="22"/>
      <c r="AGF71" s="22"/>
      <c r="AGG71" s="22"/>
      <c r="AGH71" s="22"/>
      <c r="AGI71" s="22"/>
      <c r="AGJ71" s="22"/>
      <c r="AGK71" s="22"/>
      <c r="AGL71" s="22"/>
      <c r="AGM71" s="22"/>
      <c r="AGN71" s="22"/>
      <c r="AGO71" s="22"/>
      <c r="AGP71" s="22"/>
      <c r="AGQ71" s="22"/>
      <c r="AGR71" s="22"/>
      <c r="AGS71" s="22"/>
      <c r="AGT71" s="22"/>
      <c r="AGU71" s="22"/>
      <c r="AGV71" s="22"/>
      <c r="AGW71" s="22"/>
      <c r="AGX71" s="22"/>
      <c r="AGY71" s="22"/>
      <c r="AGZ71" s="22"/>
      <c r="AHA71" s="22"/>
      <c r="AHB71" s="22"/>
      <c r="AHC71" s="22"/>
      <c r="AHD71" s="22"/>
      <c r="AHE71" s="22"/>
      <c r="AHF71" s="22"/>
      <c r="AHG71" s="22"/>
      <c r="AHH71" s="22"/>
      <c r="AHI71" s="22"/>
      <c r="AHJ71" s="22"/>
      <c r="AHK71" s="22"/>
      <c r="AHL71" s="22"/>
      <c r="AHM71" s="22"/>
      <c r="AHN71" s="22"/>
      <c r="AHO71" s="22"/>
      <c r="AHP71" s="22"/>
      <c r="AHQ71" s="22"/>
      <c r="AHR71" s="22"/>
      <c r="AHS71" s="22"/>
      <c r="AHT71" s="22"/>
      <c r="AHU71" s="22"/>
      <c r="AHV71" s="22"/>
      <c r="AHW71" s="22"/>
      <c r="AHX71" s="22"/>
      <c r="AHY71" s="22"/>
      <c r="AHZ71" s="22"/>
      <c r="AIA71" s="22"/>
      <c r="AIB71" s="22"/>
      <c r="AIC71" s="22"/>
      <c r="AID71" s="22"/>
      <c r="AIE71" s="22"/>
      <c r="AIF71" s="22"/>
      <c r="AIG71" s="22"/>
      <c r="AIH71" s="22"/>
      <c r="AII71" s="22"/>
      <c r="AIJ71" s="22"/>
      <c r="AIK71" s="22"/>
      <c r="AIL71" s="22"/>
      <c r="AIM71" s="22"/>
      <c r="AIN71" s="22"/>
      <c r="AIO71" s="22"/>
      <c r="AIP71" s="22"/>
      <c r="AIQ71" s="22"/>
      <c r="AIR71" s="22"/>
      <c r="AIS71" s="22"/>
      <c r="AIT71" s="22"/>
      <c r="AIU71" s="22"/>
      <c r="AIV71" s="22"/>
      <c r="AIW71" s="22"/>
      <c r="AIX71" s="22"/>
      <c r="AIY71" s="22"/>
      <c r="AIZ71" s="22"/>
      <c r="AJA71" s="22"/>
      <c r="AJB71" s="22"/>
      <c r="AJC71" s="22"/>
      <c r="AJD71" s="22"/>
      <c r="AJE71" s="22"/>
      <c r="AJF71" s="22"/>
      <c r="AJG71" s="22"/>
      <c r="AJH71" s="22"/>
      <c r="AJI71" s="22"/>
      <c r="AJJ71" s="22"/>
      <c r="AJK71" s="22"/>
      <c r="AJL71" s="22"/>
      <c r="AJM71" s="22"/>
      <c r="AJN71" s="22"/>
      <c r="AJO71" s="22"/>
      <c r="AJP71" s="22"/>
      <c r="AJQ71" s="22"/>
      <c r="AJR71" s="22"/>
      <c r="AJS71" s="22"/>
      <c r="AJT71" s="22"/>
      <c r="AJU71" s="22"/>
      <c r="AJV71" s="22"/>
      <c r="AJW71" s="22"/>
      <c r="AJX71" s="22"/>
      <c r="AJY71" s="22"/>
      <c r="AJZ71" s="22"/>
      <c r="AKA71" s="22"/>
      <c r="AKB71" s="22"/>
      <c r="AKC71" s="22"/>
      <c r="AKD71" s="22"/>
      <c r="AKE71" s="22"/>
      <c r="AKF71" s="22"/>
      <c r="AKG71" s="22"/>
      <c r="AKH71" s="22"/>
      <c r="AKI71" s="22"/>
      <c r="AKJ71" s="22"/>
      <c r="AKK71" s="22"/>
      <c r="AKL71" s="22"/>
      <c r="AKM71" s="22"/>
      <c r="AKN71" s="22"/>
      <c r="AKO71" s="22"/>
      <c r="AKP71" s="22"/>
      <c r="AKQ71" s="22"/>
      <c r="AKR71" s="22"/>
      <c r="AKS71" s="22"/>
      <c r="AKT71" s="22"/>
      <c r="AKU71" s="22"/>
      <c r="AKV71" s="22"/>
      <c r="AKW71" s="22"/>
      <c r="AKX71" s="22"/>
      <c r="AKY71" s="22"/>
      <c r="AKZ71" s="22"/>
      <c r="ALA71" s="22"/>
      <c r="ALB71" s="22"/>
      <c r="ALC71" s="22"/>
      <c r="ALD71" s="22"/>
      <c r="ALE71" s="22"/>
      <c r="ALF71" s="22"/>
      <c r="ALG71" s="22"/>
      <c r="ALH71" s="22"/>
      <c r="ALI71" s="22"/>
      <c r="ALJ71" s="22"/>
      <c r="ALK71" s="22"/>
      <c r="ALL71" s="22"/>
      <c r="ALM71" s="22"/>
    </row>
    <row r="72" spans="1:1001" x14ac:dyDescent="0.25">
      <c r="A72" s="18">
        <f t="shared" si="217"/>
        <v>27</v>
      </c>
      <c r="B72" s="22">
        <f t="shared" ca="1" si="220"/>
        <v>-11106.445027850777</v>
      </c>
      <c r="C72" s="22">
        <f t="shared" ca="1" si="231"/>
        <v>-11106.445027850777</v>
      </c>
      <c r="D72" s="22">
        <f t="shared" ca="1" si="231"/>
        <v>-11106.445027850777</v>
      </c>
      <c r="E72" s="22">
        <f t="shared" ca="1" si="231"/>
        <v>-11106.445027850777</v>
      </c>
      <c r="F72" s="22">
        <f t="shared" ca="1" si="231"/>
        <v>-11106.445027850777</v>
      </c>
      <c r="G72" s="22">
        <f t="shared" ca="1" si="231"/>
        <v>-11106.445027850777</v>
      </c>
      <c r="H72" s="22">
        <f t="shared" ca="1" si="231"/>
        <v>-11106.445027850777</v>
      </c>
      <c r="I72" s="22">
        <f t="shared" ca="1" si="231"/>
        <v>-11106.445027850777</v>
      </c>
      <c r="J72" s="22">
        <f t="shared" ca="1" si="231"/>
        <v>-11106.445027850777</v>
      </c>
      <c r="K72" s="22">
        <f t="shared" ca="1" si="231"/>
        <v>-11106.445027850777</v>
      </c>
      <c r="L72" s="22">
        <f t="shared" ca="1" si="231"/>
        <v>-11106.445027850777</v>
      </c>
      <c r="M72" s="22">
        <f t="shared" ca="1" si="231"/>
        <v>-11106.445027850777</v>
      </c>
      <c r="N72" s="22">
        <f t="shared" ca="1" si="231"/>
        <v>-11106.445027850777</v>
      </c>
      <c r="O72" s="22">
        <f t="shared" ca="1" si="231"/>
        <v>-11106.445027850777</v>
      </c>
      <c r="P72" s="22">
        <f t="shared" ca="1" si="231"/>
        <v>-11106.445027850777</v>
      </c>
      <c r="Q72" s="22">
        <f t="shared" ca="1" si="231"/>
        <v>-11106.445027850777</v>
      </c>
      <c r="R72" s="22">
        <f t="shared" ca="1" si="231"/>
        <v>-11106.445027850777</v>
      </c>
      <c r="S72" s="22">
        <f t="shared" ca="1" si="231"/>
        <v>-11106.445027850777</v>
      </c>
      <c r="T72" s="22">
        <f t="shared" ca="1" si="231"/>
        <v>-11106.445027850777</v>
      </c>
      <c r="U72" s="22">
        <f t="shared" ca="1" si="231"/>
        <v>-11106.445027850777</v>
      </c>
      <c r="V72" s="22">
        <f t="shared" ca="1" si="231"/>
        <v>-11106.445027850777</v>
      </c>
      <c r="W72" s="22">
        <f t="shared" ca="1" si="231"/>
        <v>-11106.445027850777</v>
      </c>
      <c r="X72" s="22">
        <f t="shared" ca="1" si="231"/>
        <v>-11106.445027850777</v>
      </c>
      <c r="Y72" s="22">
        <f t="shared" ca="1" si="231"/>
        <v>-11106.445027850777</v>
      </c>
      <c r="Z72" s="22">
        <f t="shared" ca="1" si="231"/>
        <v>-11106.445027850777</v>
      </c>
      <c r="AA72" s="22">
        <f t="shared" ca="1" si="231"/>
        <v>-11106.445027850777</v>
      </c>
      <c r="AB72" s="22">
        <f t="shared" ca="1" si="231"/>
        <v>-11106.445027850777</v>
      </c>
      <c r="AC72" s="22">
        <f t="shared" ca="1" si="231"/>
        <v>-11106.445027850777</v>
      </c>
      <c r="AD72" s="22">
        <f t="shared" ca="1" si="231"/>
        <v>-11106.445027850777</v>
      </c>
      <c r="AE72" s="22">
        <f t="shared" ca="1" si="231"/>
        <v>-11106.445027850777</v>
      </c>
      <c r="AF72" s="22">
        <f t="shared" ca="1" si="231"/>
        <v>-11106.445027850777</v>
      </c>
      <c r="AG72" s="22">
        <f t="shared" ca="1" si="231"/>
        <v>-11106.445027850777</v>
      </c>
      <c r="AH72" s="22">
        <f t="shared" ca="1" si="231"/>
        <v>-11106.445027850777</v>
      </c>
      <c r="AI72" s="22">
        <f t="shared" ca="1" si="231"/>
        <v>-11106.445027850777</v>
      </c>
      <c r="AJ72" s="22">
        <f t="shared" ca="1" si="231"/>
        <v>-11106.445027850777</v>
      </c>
      <c r="AK72" s="22">
        <f t="shared" ca="1" si="231"/>
        <v>-11106.445027850777</v>
      </c>
      <c r="AL72" s="22">
        <f t="shared" ca="1" si="231"/>
        <v>-11106.445027850777</v>
      </c>
      <c r="AM72" s="22">
        <f t="shared" ca="1" si="231"/>
        <v>-11106.445027850777</v>
      </c>
      <c r="AN72" s="22">
        <f t="shared" ca="1" si="231"/>
        <v>-11106.445027850777</v>
      </c>
      <c r="AO72" s="22">
        <f t="shared" ca="1" si="231"/>
        <v>-11106.445027850777</v>
      </c>
      <c r="AP72" s="22">
        <f t="shared" ca="1" si="231"/>
        <v>-11106.445027850777</v>
      </c>
      <c r="AQ72" s="22">
        <f t="shared" ca="1" si="231"/>
        <v>-11106.445027850777</v>
      </c>
      <c r="AR72" s="22">
        <f t="shared" ca="1" si="231"/>
        <v>-11106.445027850777</v>
      </c>
      <c r="AS72" s="22">
        <f t="shared" ca="1" si="231"/>
        <v>-11106.445027850777</v>
      </c>
      <c r="AT72" s="22">
        <f t="shared" ca="1" si="231"/>
        <v>-11106.445027850777</v>
      </c>
      <c r="AU72" s="22">
        <f t="shared" ca="1" si="231"/>
        <v>-11106.445027850777</v>
      </c>
      <c r="AV72" s="22">
        <f t="shared" ca="1" si="231"/>
        <v>-11106.445027850777</v>
      </c>
      <c r="AW72" s="22">
        <f t="shared" ca="1" si="231"/>
        <v>-11106.445027850777</v>
      </c>
      <c r="AX72" s="22">
        <f t="shared" ca="1" si="231"/>
        <v>-11106.445027850777</v>
      </c>
      <c r="AY72" s="22">
        <f t="shared" ca="1" si="231"/>
        <v>-11106.445027850777</v>
      </c>
      <c r="AZ72" s="22">
        <f t="shared" ca="1" si="231"/>
        <v>-11106.445027850777</v>
      </c>
      <c r="BA72" s="22">
        <f t="shared" ca="1" si="231"/>
        <v>-11106.445027850777</v>
      </c>
      <c r="BB72" s="22">
        <f t="shared" ca="1" si="231"/>
        <v>-11106.445027850777</v>
      </c>
      <c r="BC72" s="22">
        <f t="shared" ca="1" si="231"/>
        <v>-11106.445027850777</v>
      </c>
      <c r="BD72" s="22">
        <f t="shared" ca="1" si="231"/>
        <v>-11106.445027850777</v>
      </c>
      <c r="BE72" s="22">
        <f t="shared" ca="1" si="231"/>
        <v>-11106.445027850777</v>
      </c>
      <c r="BF72" s="22">
        <f t="shared" ca="1" si="231"/>
        <v>-11106.445027850777</v>
      </c>
      <c r="BG72" s="22">
        <f t="shared" ca="1" si="231"/>
        <v>-11106.445027850777</v>
      </c>
      <c r="BH72" s="22">
        <f t="shared" ca="1" si="231"/>
        <v>-11106.445027850777</v>
      </c>
      <c r="BI72" s="22">
        <f t="shared" ca="1" si="231"/>
        <v>-11106.445027850777</v>
      </c>
      <c r="BJ72" s="22">
        <f t="shared" ca="1" si="231"/>
        <v>-11106.445027850777</v>
      </c>
      <c r="BK72" s="22">
        <f t="shared" ca="1" si="231"/>
        <v>-11106.445027850777</v>
      </c>
      <c r="BL72" s="22">
        <f t="shared" ca="1" si="231"/>
        <v>-11106.445027850777</v>
      </c>
      <c r="BM72" s="22">
        <f t="shared" ca="1" si="231"/>
        <v>-11106.445027850777</v>
      </c>
      <c r="BN72" s="22">
        <f t="shared" ref="BN72:CW75" ca="1" si="232">IF(-$F$1*(1+$H$1)^$A30&gt;BN30,BN30,-$F$1*(1+$H$1)^$A30)</f>
        <v>-11106.445027850777</v>
      </c>
      <c r="BO72" s="22">
        <f t="shared" ca="1" si="232"/>
        <v>-11106.445027850777</v>
      </c>
      <c r="BP72" s="22">
        <f t="shared" ca="1" si="232"/>
        <v>-11106.445027850777</v>
      </c>
      <c r="BQ72" s="22">
        <f t="shared" ca="1" si="232"/>
        <v>-11106.445027850777</v>
      </c>
      <c r="BR72" s="22">
        <f t="shared" ca="1" si="232"/>
        <v>-11106.445027850777</v>
      </c>
      <c r="BS72" s="22">
        <f t="shared" ca="1" si="232"/>
        <v>-11106.445027850777</v>
      </c>
      <c r="BT72" s="22">
        <f t="shared" ca="1" si="232"/>
        <v>-11106.445027850777</v>
      </c>
      <c r="BU72" s="22">
        <f t="shared" ca="1" si="232"/>
        <v>-11106.445027850777</v>
      </c>
      <c r="BV72" s="22">
        <f t="shared" ca="1" si="232"/>
        <v>-11106.445027850777</v>
      </c>
      <c r="BW72" s="22">
        <f t="shared" ca="1" si="232"/>
        <v>-11106.445027850777</v>
      </c>
      <c r="BX72" s="22">
        <f t="shared" ca="1" si="232"/>
        <v>-11106.445027850777</v>
      </c>
      <c r="BY72" s="22">
        <f t="shared" ca="1" si="232"/>
        <v>-11106.445027850777</v>
      </c>
      <c r="BZ72" s="22">
        <f t="shared" ca="1" si="232"/>
        <v>-11106.445027850777</v>
      </c>
      <c r="CA72" s="22">
        <f t="shared" ca="1" si="232"/>
        <v>-11106.445027850777</v>
      </c>
      <c r="CB72" s="22">
        <f t="shared" ca="1" si="232"/>
        <v>-11106.445027850777</v>
      </c>
      <c r="CC72" s="22">
        <f t="shared" ca="1" si="232"/>
        <v>-11106.445027850777</v>
      </c>
      <c r="CD72" s="22">
        <f t="shared" ca="1" si="232"/>
        <v>-11106.445027850777</v>
      </c>
      <c r="CE72" s="22">
        <f t="shared" ca="1" si="232"/>
        <v>-11106.445027850777</v>
      </c>
      <c r="CF72" s="22">
        <f t="shared" ca="1" si="232"/>
        <v>-11106.445027850777</v>
      </c>
      <c r="CG72" s="22">
        <f t="shared" ca="1" si="232"/>
        <v>-11106.445027850777</v>
      </c>
      <c r="CH72" s="22">
        <f t="shared" ca="1" si="232"/>
        <v>-11106.445027850777</v>
      </c>
      <c r="CI72" s="22">
        <f t="shared" ca="1" si="232"/>
        <v>-11106.445027850777</v>
      </c>
      <c r="CJ72" s="22">
        <f t="shared" ca="1" si="232"/>
        <v>-11106.445027850777</v>
      </c>
      <c r="CK72" s="22">
        <f t="shared" ca="1" si="232"/>
        <v>-11106.445027850777</v>
      </c>
      <c r="CL72" s="22">
        <f t="shared" ca="1" si="232"/>
        <v>-11106.445027850777</v>
      </c>
      <c r="CM72" s="22">
        <f t="shared" ca="1" si="232"/>
        <v>-11106.445027850777</v>
      </c>
      <c r="CN72" s="22">
        <f t="shared" ca="1" si="232"/>
        <v>-11106.445027850777</v>
      </c>
      <c r="CO72" s="22">
        <f t="shared" ca="1" si="232"/>
        <v>-11106.445027850777</v>
      </c>
      <c r="CP72" s="22">
        <f t="shared" ca="1" si="232"/>
        <v>-11106.445027850777</v>
      </c>
      <c r="CQ72" s="22">
        <f t="shared" ca="1" si="232"/>
        <v>-11106.445027850777</v>
      </c>
      <c r="CR72" s="22">
        <f t="shared" ca="1" si="232"/>
        <v>-11106.445027850777</v>
      </c>
      <c r="CS72" s="22">
        <f t="shared" ca="1" si="232"/>
        <v>-11106.445027850777</v>
      </c>
      <c r="CT72" s="22">
        <f t="shared" ca="1" si="232"/>
        <v>-11106.445027850777</v>
      </c>
      <c r="CU72" s="22">
        <f t="shared" ca="1" si="232"/>
        <v>-11106.445027850777</v>
      </c>
      <c r="CV72" s="22">
        <f t="shared" ca="1" si="232"/>
        <v>-11106.445027850777</v>
      </c>
      <c r="CW72" s="22">
        <f t="shared" ca="1" si="232"/>
        <v>-11106.445027850777</v>
      </c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  <c r="SY72" s="22"/>
      <c r="SZ72" s="22"/>
      <c r="TA72" s="22"/>
      <c r="TB72" s="22"/>
      <c r="TC72" s="22"/>
      <c r="TD72" s="22"/>
      <c r="TE72" s="22"/>
      <c r="TF72" s="22"/>
      <c r="TG72" s="22"/>
      <c r="TH72" s="22"/>
      <c r="TI72" s="22"/>
      <c r="TJ72" s="22"/>
      <c r="TK72" s="22"/>
      <c r="TL72" s="22"/>
      <c r="TM72" s="22"/>
      <c r="TN72" s="22"/>
      <c r="TO72" s="22"/>
      <c r="TP72" s="22"/>
      <c r="TQ72" s="22"/>
      <c r="TR72" s="22"/>
      <c r="TS72" s="22"/>
      <c r="TT72" s="22"/>
      <c r="TU72" s="22"/>
      <c r="TV72" s="22"/>
      <c r="TW72" s="22"/>
      <c r="TX72" s="22"/>
      <c r="TY72" s="22"/>
      <c r="TZ72" s="22"/>
      <c r="UA72" s="22"/>
      <c r="UB72" s="22"/>
      <c r="UC72" s="22"/>
      <c r="UD72" s="22"/>
      <c r="UE72" s="22"/>
      <c r="UF72" s="22"/>
      <c r="UG72" s="22"/>
      <c r="UH72" s="22"/>
      <c r="UI72" s="22"/>
      <c r="UJ72" s="22"/>
      <c r="UK72" s="22"/>
      <c r="UL72" s="22"/>
      <c r="UM72" s="22"/>
      <c r="UN72" s="22"/>
      <c r="UO72" s="22"/>
      <c r="UP72" s="22"/>
      <c r="UQ72" s="22"/>
      <c r="UR72" s="22"/>
      <c r="US72" s="22"/>
      <c r="UT72" s="22"/>
      <c r="UU72" s="22"/>
      <c r="UV72" s="22"/>
      <c r="UW72" s="22"/>
      <c r="UX72" s="22"/>
      <c r="UY72" s="22"/>
      <c r="UZ72" s="22"/>
      <c r="VA72" s="22"/>
      <c r="VB72" s="22"/>
      <c r="VC72" s="22"/>
      <c r="VD72" s="22"/>
      <c r="VE72" s="22"/>
      <c r="VF72" s="22"/>
      <c r="VG72" s="22"/>
      <c r="VH72" s="22"/>
      <c r="VI72" s="22"/>
      <c r="VJ72" s="22"/>
      <c r="VK72" s="22"/>
      <c r="VL72" s="22"/>
      <c r="VM72" s="22"/>
      <c r="VN72" s="22"/>
      <c r="VO72" s="22"/>
      <c r="VP72" s="22"/>
      <c r="VQ72" s="22"/>
      <c r="VR72" s="22"/>
      <c r="VS72" s="22"/>
      <c r="VT72" s="22"/>
      <c r="VU72" s="22"/>
      <c r="VV72" s="22"/>
      <c r="VW72" s="22"/>
      <c r="VX72" s="22"/>
      <c r="VY72" s="22"/>
      <c r="VZ72" s="22"/>
      <c r="WA72" s="22"/>
      <c r="WB72" s="22"/>
      <c r="WC72" s="22"/>
      <c r="WD72" s="22"/>
      <c r="WE72" s="22"/>
      <c r="WF72" s="22"/>
      <c r="WG72" s="22"/>
      <c r="WH72" s="22"/>
      <c r="WI72" s="22"/>
      <c r="WJ72" s="22"/>
      <c r="WK72" s="22"/>
      <c r="WL72" s="22"/>
      <c r="WM72" s="22"/>
      <c r="WN72" s="22"/>
      <c r="WO72" s="22"/>
      <c r="WP72" s="22"/>
      <c r="WQ72" s="22"/>
      <c r="WR72" s="22"/>
      <c r="WS72" s="22"/>
      <c r="WT72" s="22"/>
      <c r="WU72" s="22"/>
      <c r="WV72" s="22"/>
      <c r="WW72" s="22"/>
      <c r="WX72" s="22"/>
      <c r="WY72" s="22"/>
      <c r="WZ72" s="22"/>
      <c r="XA72" s="22"/>
      <c r="XB72" s="22"/>
      <c r="XC72" s="22"/>
      <c r="XD72" s="22"/>
      <c r="XE72" s="22"/>
      <c r="XF72" s="22"/>
      <c r="XG72" s="22"/>
      <c r="XH72" s="22"/>
      <c r="XI72" s="22"/>
      <c r="XJ72" s="22"/>
      <c r="XK72" s="22"/>
      <c r="XL72" s="22"/>
      <c r="XM72" s="22"/>
      <c r="XN72" s="22"/>
      <c r="XO72" s="22"/>
      <c r="XP72" s="22"/>
      <c r="XQ72" s="22"/>
      <c r="XR72" s="22"/>
      <c r="XS72" s="22"/>
      <c r="XT72" s="22"/>
      <c r="XU72" s="22"/>
      <c r="XV72" s="22"/>
      <c r="XW72" s="22"/>
      <c r="XX72" s="22"/>
      <c r="XY72" s="22"/>
      <c r="XZ72" s="22"/>
      <c r="YA72" s="22"/>
      <c r="YB72" s="22"/>
      <c r="YC72" s="22"/>
      <c r="YD72" s="22"/>
      <c r="YE72" s="22"/>
      <c r="YF72" s="22"/>
      <c r="YG72" s="22"/>
      <c r="YH72" s="22"/>
      <c r="YI72" s="22"/>
      <c r="YJ72" s="22"/>
      <c r="YK72" s="22"/>
      <c r="YL72" s="22"/>
      <c r="YM72" s="22"/>
      <c r="YN72" s="22"/>
      <c r="YO72" s="22"/>
      <c r="YP72" s="22"/>
      <c r="YQ72" s="22"/>
      <c r="YR72" s="22"/>
      <c r="YS72" s="22"/>
      <c r="YT72" s="22"/>
      <c r="YU72" s="22"/>
      <c r="YV72" s="22"/>
      <c r="YW72" s="22"/>
      <c r="YX72" s="22"/>
      <c r="YY72" s="22"/>
      <c r="YZ72" s="22"/>
      <c r="ZA72" s="22"/>
      <c r="ZB72" s="22"/>
      <c r="ZC72" s="22"/>
      <c r="ZD72" s="22"/>
      <c r="ZE72" s="22"/>
      <c r="ZF72" s="22"/>
      <c r="ZG72" s="22"/>
      <c r="ZH72" s="22"/>
      <c r="ZI72" s="22"/>
      <c r="ZJ72" s="22"/>
      <c r="ZK72" s="22"/>
      <c r="ZL72" s="22"/>
      <c r="ZM72" s="22"/>
      <c r="ZN72" s="22"/>
      <c r="ZO72" s="22"/>
      <c r="ZP72" s="22"/>
      <c r="ZQ72" s="22"/>
      <c r="ZR72" s="22"/>
      <c r="ZS72" s="22"/>
      <c r="ZT72" s="22"/>
      <c r="ZU72" s="22"/>
      <c r="ZV72" s="22"/>
      <c r="ZW72" s="22"/>
      <c r="ZX72" s="22"/>
      <c r="ZY72" s="22"/>
      <c r="ZZ72" s="22"/>
      <c r="AAA72" s="22"/>
      <c r="AAB72" s="22"/>
      <c r="AAC72" s="22"/>
      <c r="AAD72" s="22"/>
      <c r="AAE72" s="22"/>
      <c r="AAF72" s="22"/>
      <c r="AAG72" s="22"/>
      <c r="AAH72" s="22"/>
      <c r="AAI72" s="22"/>
      <c r="AAJ72" s="22"/>
      <c r="AAK72" s="22"/>
      <c r="AAL72" s="22"/>
      <c r="AAM72" s="22"/>
      <c r="AAN72" s="22"/>
      <c r="AAO72" s="22"/>
      <c r="AAP72" s="22"/>
      <c r="AAQ72" s="22"/>
      <c r="AAR72" s="22"/>
      <c r="AAS72" s="22"/>
      <c r="AAT72" s="22"/>
      <c r="AAU72" s="22"/>
      <c r="AAV72" s="22"/>
      <c r="AAW72" s="22"/>
      <c r="AAX72" s="22"/>
      <c r="AAY72" s="22"/>
      <c r="AAZ72" s="22"/>
      <c r="ABA72" s="22"/>
      <c r="ABB72" s="22"/>
      <c r="ABC72" s="22"/>
      <c r="ABD72" s="22"/>
      <c r="ABE72" s="22"/>
      <c r="ABF72" s="22"/>
      <c r="ABG72" s="22"/>
      <c r="ABH72" s="22"/>
      <c r="ABI72" s="22"/>
      <c r="ABJ72" s="22"/>
      <c r="ABK72" s="22"/>
      <c r="ABL72" s="22"/>
      <c r="ABM72" s="22"/>
      <c r="ABN72" s="22"/>
      <c r="ABO72" s="22"/>
      <c r="ABP72" s="22"/>
      <c r="ABQ72" s="22"/>
      <c r="ABR72" s="22"/>
      <c r="ABS72" s="22"/>
      <c r="ABT72" s="22"/>
      <c r="ABU72" s="22"/>
      <c r="ABV72" s="22"/>
      <c r="ABW72" s="22"/>
      <c r="ABX72" s="22"/>
      <c r="ABY72" s="22"/>
      <c r="ABZ72" s="22"/>
      <c r="ACA72" s="22"/>
      <c r="ACB72" s="22"/>
      <c r="ACC72" s="22"/>
      <c r="ACD72" s="22"/>
      <c r="ACE72" s="22"/>
      <c r="ACF72" s="22"/>
      <c r="ACG72" s="22"/>
      <c r="ACH72" s="22"/>
      <c r="ACI72" s="22"/>
      <c r="ACJ72" s="22"/>
      <c r="ACK72" s="22"/>
      <c r="ACL72" s="22"/>
      <c r="ACM72" s="22"/>
      <c r="ACN72" s="22"/>
      <c r="ACO72" s="22"/>
      <c r="ACP72" s="22"/>
      <c r="ACQ72" s="22"/>
      <c r="ACR72" s="22"/>
      <c r="ACS72" s="22"/>
      <c r="ACT72" s="22"/>
      <c r="ACU72" s="22"/>
      <c r="ACV72" s="22"/>
      <c r="ACW72" s="22"/>
      <c r="ACX72" s="22"/>
      <c r="ACY72" s="22"/>
      <c r="ACZ72" s="22"/>
      <c r="ADA72" s="22"/>
      <c r="ADB72" s="22"/>
      <c r="ADC72" s="22"/>
      <c r="ADD72" s="22"/>
      <c r="ADE72" s="22"/>
      <c r="ADF72" s="22"/>
      <c r="ADG72" s="22"/>
      <c r="ADH72" s="22"/>
      <c r="ADI72" s="22"/>
      <c r="ADJ72" s="22"/>
      <c r="ADK72" s="22"/>
      <c r="ADL72" s="22"/>
      <c r="ADM72" s="22"/>
      <c r="ADN72" s="22"/>
      <c r="ADO72" s="22"/>
      <c r="ADP72" s="22"/>
      <c r="ADQ72" s="22"/>
      <c r="ADR72" s="22"/>
      <c r="ADS72" s="22"/>
      <c r="ADT72" s="22"/>
      <c r="ADU72" s="22"/>
      <c r="ADV72" s="22"/>
      <c r="ADW72" s="22"/>
      <c r="ADX72" s="22"/>
      <c r="ADY72" s="22"/>
      <c r="ADZ72" s="22"/>
      <c r="AEA72" s="22"/>
      <c r="AEB72" s="22"/>
      <c r="AEC72" s="22"/>
      <c r="AED72" s="22"/>
      <c r="AEE72" s="22"/>
      <c r="AEF72" s="22"/>
      <c r="AEG72" s="22"/>
      <c r="AEH72" s="22"/>
      <c r="AEI72" s="22"/>
      <c r="AEJ72" s="22"/>
      <c r="AEK72" s="22"/>
      <c r="AEL72" s="22"/>
      <c r="AEM72" s="22"/>
      <c r="AEN72" s="22"/>
      <c r="AEO72" s="22"/>
      <c r="AEP72" s="22"/>
      <c r="AEQ72" s="22"/>
      <c r="AER72" s="22"/>
      <c r="AES72" s="22"/>
      <c r="AET72" s="22"/>
      <c r="AEU72" s="22"/>
      <c r="AEV72" s="22"/>
      <c r="AEW72" s="22"/>
      <c r="AEX72" s="22"/>
      <c r="AEY72" s="22"/>
      <c r="AEZ72" s="22"/>
      <c r="AFA72" s="22"/>
      <c r="AFB72" s="22"/>
      <c r="AFC72" s="22"/>
      <c r="AFD72" s="22"/>
      <c r="AFE72" s="22"/>
      <c r="AFF72" s="22"/>
      <c r="AFG72" s="22"/>
      <c r="AFH72" s="22"/>
      <c r="AFI72" s="22"/>
      <c r="AFJ72" s="22"/>
      <c r="AFK72" s="22"/>
      <c r="AFL72" s="22"/>
      <c r="AFM72" s="22"/>
      <c r="AFN72" s="22"/>
      <c r="AFO72" s="22"/>
      <c r="AFP72" s="22"/>
      <c r="AFQ72" s="22"/>
      <c r="AFR72" s="22"/>
      <c r="AFS72" s="22"/>
      <c r="AFT72" s="22"/>
      <c r="AFU72" s="22"/>
      <c r="AFV72" s="22"/>
      <c r="AFW72" s="22"/>
      <c r="AFX72" s="22"/>
      <c r="AFY72" s="22"/>
      <c r="AFZ72" s="22"/>
      <c r="AGA72" s="22"/>
      <c r="AGB72" s="22"/>
      <c r="AGC72" s="22"/>
      <c r="AGD72" s="22"/>
      <c r="AGE72" s="22"/>
      <c r="AGF72" s="22"/>
      <c r="AGG72" s="22"/>
      <c r="AGH72" s="22"/>
      <c r="AGI72" s="22"/>
      <c r="AGJ72" s="22"/>
      <c r="AGK72" s="22"/>
      <c r="AGL72" s="22"/>
      <c r="AGM72" s="22"/>
      <c r="AGN72" s="22"/>
      <c r="AGO72" s="22"/>
      <c r="AGP72" s="22"/>
      <c r="AGQ72" s="22"/>
      <c r="AGR72" s="22"/>
      <c r="AGS72" s="22"/>
      <c r="AGT72" s="22"/>
      <c r="AGU72" s="22"/>
      <c r="AGV72" s="22"/>
      <c r="AGW72" s="22"/>
      <c r="AGX72" s="22"/>
      <c r="AGY72" s="22"/>
      <c r="AGZ72" s="22"/>
      <c r="AHA72" s="22"/>
      <c r="AHB72" s="22"/>
      <c r="AHC72" s="22"/>
      <c r="AHD72" s="22"/>
      <c r="AHE72" s="22"/>
      <c r="AHF72" s="22"/>
      <c r="AHG72" s="22"/>
      <c r="AHH72" s="22"/>
      <c r="AHI72" s="22"/>
      <c r="AHJ72" s="22"/>
      <c r="AHK72" s="22"/>
      <c r="AHL72" s="22"/>
      <c r="AHM72" s="22"/>
      <c r="AHN72" s="22"/>
      <c r="AHO72" s="22"/>
      <c r="AHP72" s="22"/>
      <c r="AHQ72" s="22"/>
      <c r="AHR72" s="22"/>
      <c r="AHS72" s="22"/>
      <c r="AHT72" s="22"/>
      <c r="AHU72" s="22"/>
      <c r="AHV72" s="22"/>
      <c r="AHW72" s="22"/>
      <c r="AHX72" s="22"/>
      <c r="AHY72" s="22"/>
      <c r="AHZ72" s="22"/>
      <c r="AIA72" s="22"/>
      <c r="AIB72" s="22"/>
      <c r="AIC72" s="22"/>
      <c r="AID72" s="22"/>
      <c r="AIE72" s="22"/>
      <c r="AIF72" s="22"/>
      <c r="AIG72" s="22"/>
      <c r="AIH72" s="22"/>
      <c r="AII72" s="22"/>
      <c r="AIJ72" s="22"/>
      <c r="AIK72" s="22"/>
      <c r="AIL72" s="22"/>
      <c r="AIM72" s="22"/>
      <c r="AIN72" s="22"/>
      <c r="AIO72" s="22"/>
      <c r="AIP72" s="22"/>
      <c r="AIQ72" s="22"/>
      <c r="AIR72" s="22"/>
      <c r="AIS72" s="22"/>
      <c r="AIT72" s="22"/>
      <c r="AIU72" s="22"/>
      <c r="AIV72" s="22"/>
      <c r="AIW72" s="22"/>
      <c r="AIX72" s="22"/>
      <c r="AIY72" s="22"/>
      <c r="AIZ72" s="22"/>
      <c r="AJA72" s="22"/>
      <c r="AJB72" s="22"/>
      <c r="AJC72" s="22"/>
      <c r="AJD72" s="22"/>
      <c r="AJE72" s="22"/>
      <c r="AJF72" s="22"/>
      <c r="AJG72" s="22"/>
      <c r="AJH72" s="22"/>
      <c r="AJI72" s="22"/>
      <c r="AJJ72" s="22"/>
      <c r="AJK72" s="22"/>
      <c r="AJL72" s="22"/>
      <c r="AJM72" s="22"/>
      <c r="AJN72" s="22"/>
      <c r="AJO72" s="22"/>
      <c r="AJP72" s="22"/>
      <c r="AJQ72" s="22"/>
      <c r="AJR72" s="22"/>
      <c r="AJS72" s="22"/>
      <c r="AJT72" s="22"/>
      <c r="AJU72" s="22"/>
      <c r="AJV72" s="22"/>
      <c r="AJW72" s="22"/>
      <c r="AJX72" s="22"/>
      <c r="AJY72" s="22"/>
      <c r="AJZ72" s="22"/>
      <c r="AKA72" s="22"/>
      <c r="AKB72" s="22"/>
      <c r="AKC72" s="22"/>
      <c r="AKD72" s="22"/>
      <c r="AKE72" s="22"/>
      <c r="AKF72" s="22"/>
      <c r="AKG72" s="22"/>
      <c r="AKH72" s="22"/>
      <c r="AKI72" s="22"/>
      <c r="AKJ72" s="22"/>
      <c r="AKK72" s="22"/>
      <c r="AKL72" s="22"/>
      <c r="AKM72" s="22"/>
      <c r="AKN72" s="22"/>
      <c r="AKO72" s="22"/>
      <c r="AKP72" s="22"/>
      <c r="AKQ72" s="22"/>
      <c r="AKR72" s="22"/>
      <c r="AKS72" s="22"/>
      <c r="AKT72" s="22"/>
      <c r="AKU72" s="22"/>
      <c r="AKV72" s="22"/>
      <c r="AKW72" s="22"/>
      <c r="AKX72" s="22"/>
      <c r="AKY72" s="22"/>
      <c r="AKZ72" s="22"/>
      <c r="ALA72" s="22"/>
      <c r="ALB72" s="22"/>
      <c r="ALC72" s="22"/>
      <c r="ALD72" s="22"/>
      <c r="ALE72" s="22"/>
      <c r="ALF72" s="22"/>
      <c r="ALG72" s="22"/>
      <c r="ALH72" s="22"/>
      <c r="ALI72" s="22"/>
      <c r="ALJ72" s="22"/>
      <c r="ALK72" s="22"/>
      <c r="ALL72" s="22"/>
      <c r="ALM72" s="22"/>
    </row>
    <row r="73" spans="1:1001" x14ac:dyDescent="0.25">
      <c r="A73" s="18">
        <f t="shared" si="217"/>
        <v>28</v>
      </c>
      <c r="B73" s="22">
        <f t="shared" ca="1" si="220"/>
        <v>-11439.638378686301</v>
      </c>
      <c r="C73" s="22">
        <f t="shared" ref="C73:BN76" ca="1" si="233">IF(-$F$1*(1+$H$1)^$A31&gt;C31,C31,-$F$1*(1+$H$1)^$A31)</f>
        <v>-11439.638378686301</v>
      </c>
      <c r="D73" s="22">
        <f t="shared" ca="1" si="233"/>
        <v>-11439.638378686301</v>
      </c>
      <c r="E73" s="22">
        <f t="shared" ca="1" si="233"/>
        <v>-11439.638378686301</v>
      </c>
      <c r="F73" s="22">
        <f t="shared" ca="1" si="233"/>
        <v>-11439.638378686301</v>
      </c>
      <c r="G73" s="22">
        <f t="shared" ca="1" si="233"/>
        <v>-11439.638378686301</v>
      </c>
      <c r="H73" s="22">
        <f t="shared" ca="1" si="233"/>
        <v>-11439.638378686301</v>
      </c>
      <c r="I73" s="22">
        <f t="shared" ca="1" si="233"/>
        <v>-11439.638378686301</v>
      </c>
      <c r="J73" s="22">
        <f t="shared" ca="1" si="233"/>
        <v>-11439.638378686301</v>
      </c>
      <c r="K73" s="22">
        <f t="shared" ca="1" si="233"/>
        <v>-11439.638378686301</v>
      </c>
      <c r="L73" s="22">
        <f t="shared" ca="1" si="233"/>
        <v>-11439.638378686301</v>
      </c>
      <c r="M73" s="22">
        <f t="shared" ca="1" si="233"/>
        <v>-11439.638378686301</v>
      </c>
      <c r="N73" s="22">
        <f t="shared" ca="1" si="233"/>
        <v>-11439.638378686301</v>
      </c>
      <c r="O73" s="22">
        <f t="shared" ca="1" si="233"/>
        <v>-11439.638378686301</v>
      </c>
      <c r="P73" s="22">
        <f t="shared" ca="1" si="233"/>
        <v>-11439.638378686301</v>
      </c>
      <c r="Q73" s="22">
        <f t="shared" ca="1" si="233"/>
        <v>-11439.638378686301</v>
      </c>
      <c r="R73" s="22">
        <f t="shared" ca="1" si="233"/>
        <v>-11439.638378686301</v>
      </c>
      <c r="S73" s="22">
        <f t="shared" ca="1" si="233"/>
        <v>-11439.638378686301</v>
      </c>
      <c r="T73" s="22">
        <f t="shared" ca="1" si="233"/>
        <v>-11439.638378686301</v>
      </c>
      <c r="U73" s="22">
        <f t="shared" ca="1" si="233"/>
        <v>-11439.638378686301</v>
      </c>
      <c r="V73" s="22">
        <f t="shared" ca="1" si="233"/>
        <v>-11439.638378686301</v>
      </c>
      <c r="W73" s="22">
        <f t="shared" ca="1" si="233"/>
        <v>-11439.638378686301</v>
      </c>
      <c r="X73" s="22">
        <f t="shared" ca="1" si="233"/>
        <v>-11439.638378686301</v>
      </c>
      <c r="Y73" s="22">
        <f t="shared" ca="1" si="233"/>
        <v>-11439.638378686301</v>
      </c>
      <c r="Z73" s="22">
        <f t="shared" ca="1" si="233"/>
        <v>-11439.638378686301</v>
      </c>
      <c r="AA73" s="22">
        <f t="shared" ca="1" si="233"/>
        <v>-11439.638378686301</v>
      </c>
      <c r="AB73" s="22">
        <f t="shared" ca="1" si="233"/>
        <v>-11439.638378686301</v>
      </c>
      <c r="AC73" s="22">
        <f t="shared" ca="1" si="233"/>
        <v>-11439.638378686301</v>
      </c>
      <c r="AD73" s="22">
        <f t="shared" ca="1" si="233"/>
        <v>-11439.638378686301</v>
      </c>
      <c r="AE73" s="22">
        <f t="shared" ca="1" si="233"/>
        <v>-11439.638378686301</v>
      </c>
      <c r="AF73" s="22">
        <f t="shared" ca="1" si="233"/>
        <v>-11439.638378686301</v>
      </c>
      <c r="AG73" s="22">
        <f t="shared" ca="1" si="233"/>
        <v>-11439.638378686301</v>
      </c>
      <c r="AH73" s="22">
        <f t="shared" ca="1" si="233"/>
        <v>-11439.638378686301</v>
      </c>
      <c r="AI73" s="22">
        <f t="shared" ca="1" si="233"/>
        <v>-11439.638378686301</v>
      </c>
      <c r="AJ73" s="22">
        <f t="shared" ca="1" si="233"/>
        <v>-11439.638378686301</v>
      </c>
      <c r="AK73" s="22">
        <f t="shared" ca="1" si="233"/>
        <v>-11439.638378686301</v>
      </c>
      <c r="AL73" s="22">
        <f t="shared" ca="1" si="233"/>
        <v>-11439.638378686301</v>
      </c>
      <c r="AM73" s="22">
        <f t="shared" ca="1" si="233"/>
        <v>-11439.638378686301</v>
      </c>
      <c r="AN73" s="22">
        <f t="shared" ca="1" si="233"/>
        <v>-11439.638378686301</v>
      </c>
      <c r="AO73" s="22">
        <f t="shared" ca="1" si="233"/>
        <v>-11439.638378686301</v>
      </c>
      <c r="AP73" s="22">
        <f t="shared" ca="1" si="233"/>
        <v>-11439.638378686301</v>
      </c>
      <c r="AQ73" s="22">
        <f t="shared" ca="1" si="233"/>
        <v>-11439.638378686301</v>
      </c>
      <c r="AR73" s="22">
        <f t="shared" ca="1" si="233"/>
        <v>-11439.638378686301</v>
      </c>
      <c r="AS73" s="22">
        <f t="shared" ca="1" si="233"/>
        <v>-11439.638378686301</v>
      </c>
      <c r="AT73" s="22">
        <f t="shared" ca="1" si="233"/>
        <v>-11439.638378686301</v>
      </c>
      <c r="AU73" s="22">
        <f t="shared" ca="1" si="233"/>
        <v>-11439.638378686301</v>
      </c>
      <c r="AV73" s="22">
        <f t="shared" ca="1" si="233"/>
        <v>-11439.638378686301</v>
      </c>
      <c r="AW73" s="22">
        <f t="shared" ca="1" si="233"/>
        <v>-11439.638378686301</v>
      </c>
      <c r="AX73" s="22">
        <f t="shared" ca="1" si="233"/>
        <v>-11439.638378686301</v>
      </c>
      <c r="AY73" s="22">
        <f t="shared" ca="1" si="233"/>
        <v>-11439.638378686301</v>
      </c>
      <c r="AZ73" s="22">
        <f t="shared" ca="1" si="233"/>
        <v>-11439.638378686301</v>
      </c>
      <c r="BA73" s="22">
        <f t="shared" ca="1" si="233"/>
        <v>-11439.638378686301</v>
      </c>
      <c r="BB73" s="22">
        <f t="shared" ca="1" si="233"/>
        <v>-11439.638378686301</v>
      </c>
      <c r="BC73" s="22">
        <f t="shared" ca="1" si="233"/>
        <v>-11439.638378686301</v>
      </c>
      <c r="BD73" s="22">
        <f t="shared" ca="1" si="233"/>
        <v>-11439.638378686301</v>
      </c>
      <c r="BE73" s="22">
        <f t="shared" ca="1" si="233"/>
        <v>-11439.638378686301</v>
      </c>
      <c r="BF73" s="22">
        <f t="shared" ca="1" si="233"/>
        <v>-11439.638378686301</v>
      </c>
      <c r="BG73" s="22">
        <f t="shared" ca="1" si="233"/>
        <v>-11439.638378686301</v>
      </c>
      <c r="BH73" s="22">
        <f t="shared" ca="1" si="233"/>
        <v>-11439.638378686301</v>
      </c>
      <c r="BI73" s="22">
        <f t="shared" ca="1" si="233"/>
        <v>-11439.638378686301</v>
      </c>
      <c r="BJ73" s="22">
        <f t="shared" ca="1" si="233"/>
        <v>-11439.638378686301</v>
      </c>
      <c r="BK73" s="22">
        <f t="shared" ca="1" si="233"/>
        <v>-11439.638378686301</v>
      </c>
      <c r="BL73" s="22">
        <f t="shared" ca="1" si="233"/>
        <v>-11439.638378686301</v>
      </c>
      <c r="BM73" s="22">
        <f t="shared" ca="1" si="233"/>
        <v>-11439.638378686301</v>
      </c>
      <c r="BN73" s="22">
        <f t="shared" ca="1" si="233"/>
        <v>-11439.638378686301</v>
      </c>
      <c r="BO73" s="22">
        <f t="shared" ca="1" si="232"/>
        <v>-11439.638378686301</v>
      </c>
      <c r="BP73" s="22">
        <f t="shared" ca="1" si="232"/>
        <v>-11439.638378686301</v>
      </c>
      <c r="BQ73" s="22">
        <f t="shared" ca="1" si="232"/>
        <v>-11439.638378686301</v>
      </c>
      <c r="BR73" s="22">
        <f t="shared" ca="1" si="232"/>
        <v>-11439.638378686301</v>
      </c>
      <c r="BS73" s="22">
        <f t="shared" ca="1" si="232"/>
        <v>-11439.638378686301</v>
      </c>
      <c r="BT73" s="22">
        <f t="shared" ca="1" si="232"/>
        <v>-11439.638378686301</v>
      </c>
      <c r="BU73" s="22">
        <f t="shared" ca="1" si="232"/>
        <v>-11439.638378686301</v>
      </c>
      <c r="BV73" s="22">
        <f t="shared" ca="1" si="232"/>
        <v>-11439.638378686301</v>
      </c>
      <c r="BW73" s="22">
        <f t="shared" ca="1" si="232"/>
        <v>-11439.638378686301</v>
      </c>
      <c r="BX73" s="22">
        <f t="shared" ca="1" si="232"/>
        <v>-11439.638378686301</v>
      </c>
      <c r="BY73" s="22">
        <f t="shared" ca="1" si="232"/>
        <v>-11439.638378686301</v>
      </c>
      <c r="BZ73" s="22">
        <f t="shared" ca="1" si="232"/>
        <v>-11439.638378686301</v>
      </c>
      <c r="CA73" s="22">
        <f t="shared" ca="1" si="232"/>
        <v>-11439.638378686301</v>
      </c>
      <c r="CB73" s="22">
        <f t="shared" ca="1" si="232"/>
        <v>-11439.638378686301</v>
      </c>
      <c r="CC73" s="22">
        <f t="shared" ca="1" si="232"/>
        <v>-11439.638378686301</v>
      </c>
      <c r="CD73" s="22">
        <f t="shared" ca="1" si="232"/>
        <v>-11439.638378686301</v>
      </c>
      <c r="CE73" s="22">
        <f t="shared" ca="1" si="232"/>
        <v>-11439.638378686301</v>
      </c>
      <c r="CF73" s="22">
        <f t="shared" ca="1" si="232"/>
        <v>-11439.638378686301</v>
      </c>
      <c r="CG73" s="22">
        <f t="shared" ca="1" si="232"/>
        <v>-11439.638378686301</v>
      </c>
      <c r="CH73" s="22">
        <f t="shared" ca="1" si="232"/>
        <v>-11439.638378686301</v>
      </c>
      <c r="CI73" s="22">
        <f t="shared" ca="1" si="232"/>
        <v>-11439.638378686301</v>
      </c>
      <c r="CJ73" s="22">
        <f t="shared" ca="1" si="232"/>
        <v>-11439.638378686301</v>
      </c>
      <c r="CK73" s="22">
        <f t="shared" ca="1" si="232"/>
        <v>-11439.638378686301</v>
      </c>
      <c r="CL73" s="22">
        <f t="shared" ca="1" si="232"/>
        <v>-11439.638378686301</v>
      </c>
      <c r="CM73" s="22">
        <f t="shared" ca="1" si="232"/>
        <v>-11439.638378686301</v>
      </c>
      <c r="CN73" s="22">
        <f t="shared" ca="1" si="232"/>
        <v>-11439.638378686301</v>
      </c>
      <c r="CO73" s="22">
        <f t="shared" ca="1" si="232"/>
        <v>-11439.638378686301</v>
      </c>
      <c r="CP73" s="22">
        <f t="shared" ca="1" si="232"/>
        <v>-11439.638378686301</v>
      </c>
      <c r="CQ73" s="22">
        <f t="shared" ca="1" si="232"/>
        <v>-11439.638378686301</v>
      </c>
      <c r="CR73" s="22">
        <f t="shared" ca="1" si="232"/>
        <v>-11439.638378686301</v>
      </c>
      <c r="CS73" s="22">
        <f t="shared" ca="1" si="232"/>
        <v>-11439.638378686301</v>
      </c>
      <c r="CT73" s="22">
        <f t="shared" ca="1" si="232"/>
        <v>-11439.638378686301</v>
      </c>
      <c r="CU73" s="22">
        <f t="shared" ca="1" si="232"/>
        <v>-11439.638378686301</v>
      </c>
      <c r="CV73" s="22">
        <f t="shared" ca="1" si="232"/>
        <v>-11439.638378686301</v>
      </c>
      <c r="CW73" s="22">
        <f t="shared" ca="1" si="232"/>
        <v>-11439.638378686301</v>
      </c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  <c r="SA73" s="22"/>
      <c r="SB73" s="22"/>
      <c r="SC73" s="22"/>
      <c r="SD73" s="22"/>
      <c r="SE73" s="22"/>
      <c r="SF73" s="22"/>
      <c r="SG73" s="22"/>
      <c r="SH73" s="22"/>
      <c r="SI73" s="22"/>
      <c r="SJ73" s="22"/>
      <c r="SK73" s="22"/>
      <c r="SL73" s="22"/>
      <c r="SM73" s="22"/>
      <c r="SN73" s="22"/>
      <c r="SO73" s="22"/>
      <c r="SP73" s="22"/>
      <c r="SQ73" s="22"/>
      <c r="SR73" s="22"/>
      <c r="SS73" s="22"/>
      <c r="ST73" s="22"/>
      <c r="SU73" s="22"/>
      <c r="SV73" s="22"/>
      <c r="SW73" s="22"/>
      <c r="SX73" s="22"/>
      <c r="SY73" s="22"/>
      <c r="SZ73" s="22"/>
      <c r="TA73" s="22"/>
      <c r="TB73" s="22"/>
      <c r="TC73" s="22"/>
      <c r="TD73" s="22"/>
      <c r="TE73" s="22"/>
      <c r="TF73" s="22"/>
      <c r="TG73" s="22"/>
      <c r="TH73" s="22"/>
      <c r="TI73" s="22"/>
      <c r="TJ73" s="22"/>
      <c r="TK73" s="22"/>
      <c r="TL73" s="22"/>
      <c r="TM73" s="22"/>
      <c r="TN73" s="22"/>
      <c r="TO73" s="22"/>
      <c r="TP73" s="22"/>
      <c r="TQ73" s="22"/>
      <c r="TR73" s="22"/>
      <c r="TS73" s="22"/>
      <c r="TT73" s="22"/>
      <c r="TU73" s="22"/>
      <c r="TV73" s="22"/>
      <c r="TW73" s="22"/>
      <c r="TX73" s="22"/>
      <c r="TY73" s="22"/>
      <c r="TZ73" s="22"/>
      <c r="UA73" s="22"/>
      <c r="UB73" s="22"/>
      <c r="UC73" s="22"/>
      <c r="UD73" s="22"/>
      <c r="UE73" s="22"/>
      <c r="UF73" s="22"/>
      <c r="UG73" s="22"/>
      <c r="UH73" s="22"/>
      <c r="UI73" s="22"/>
      <c r="UJ73" s="22"/>
      <c r="UK73" s="22"/>
      <c r="UL73" s="22"/>
      <c r="UM73" s="22"/>
      <c r="UN73" s="22"/>
      <c r="UO73" s="22"/>
      <c r="UP73" s="22"/>
      <c r="UQ73" s="22"/>
      <c r="UR73" s="22"/>
      <c r="US73" s="22"/>
      <c r="UT73" s="22"/>
      <c r="UU73" s="22"/>
      <c r="UV73" s="22"/>
      <c r="UW73" s="22"/>
      <c r="UX73" s="22"/>
      <c r="UY73" s="22"/>
      <c r="UZ73" s="22"/>
      <c r="VA73" s="22"/>
      <c r="VB73" s="22"/>
      <c r="VC73" s="22"/>
      <c r="VD73" s="22"/>
      <c r="VE73" s="22"/>
      <c r="VF73" s="22"/>
      <c r="VG73" s="22"/>
      <c r="VH73" s="22"/>
      <c r="VI73" s="22"/>
      <c r="VJ73" s="22"/>
      <c r="VK73" s="22"/>
      <c r="VL73" s="22"/>
      <c r="VM73" s="22"/>
      <c r="VN73" s="22"/>
      <c r="VO73" s="22"/>
      <c r="VP73" s="22"/>
      <c r="VQ73" s="22"/>
      <c r="VR73" s="22"/>
      <c r="VS73" s="22"/>
      <c r="VT73" s="22"/>
      <c r="VU73" s="22"/>
      <c r="VV73" s="22"/>
      <c r="VW73" s="22"/>
      <c r="VX73" s="22"/>
      <c r="VY73" s="22"/>
      <c r="VZ73" s="22"/>
      <c r="WA73" s="22"/>
      <c r="WB73" s="22"/>
      <c r="WC73" s="22"/>
      <c r="WD73" s="22"/>
      <c r="WE73" s="22"/>
      <c r="WF73" s="22"/>
      <c r="WG73" s="22"/>
      <c r="WH73" s="22"/>
      <c r="WI73" s="22"/>
      <c r="WJ73" s="22"/>
      <c r="WK73" s="22"/>
      <c r="WL73" s="22"/>
      <c r="WM73" s="22"/>
      <c r="WN73" s="22"/>
      <c r="WO73" s="22"/>
      <c r="WP73" s="22"/>
      <c r="WQ73" s="22"/>
      <c r="WR73" s="22"/>
      <c r="WS73" s="22"/>
      <c r="WT73" s="22"/>
      <c r="WU73" s="22"/>
      <c r="WV73" s="22"/>
      <c r="WW73" s="22"/>
      <c r="WX73" s="22"/>
      <c r="WY73" s="22"/>
      <c r="WZ73" s="22"/>
      <c r="XA73" s="22"/>
      <c r="XB73" s="22"/>
      <c r="XC73" s="22"/>
      <c r="XD73" s="22"/>
      <c r="XE73" s="22"/>
      <c r="XF73" s="22"/>
      <c r="XG73" s="22"/>
      <c r="XH73" s="22"/>
      <c r="XI73" s="22"/>
      <c r="XJ73" s="22"/>
      <c r="XK73" s="22"/>
      <c r="XL73" s="22"/>
      <c r="XM73" s="22"/>
      <c r="XN73" s="22"/>
      <c r="XO73" s="22"/>
      <c r="XP73" s="22"/>
      <c r="XQ73" s="22"/>
      <c r="XR73" s="22"/>
      <c r="XS73" s="22"/>
      <c r="XT73" s="22"/>
      <c r="XU73" s="22"/>
      <c r="XV73" s="22"/>
      <c r="XW73" s="22"/>
      <c r="XX73" s="22"/>
      <c r="XY73" s="22"/>
      <c r="XZ73" s="22"/>
      <c r="YA73" s="22"/>
      <c r="YB73" s="22"/>
      <c r="YC73" s="22"/>
      <c r="YD73" s="22"/>
      <c r="YE73" s="22"/>
      <c r="YF73" s="22"/>
      <c r="YG73" s="22"/>
      <c r="YH73" s="22"/>
      <c r="YI73" s="22"/>
      <c r="YJ73" s="22"/>
      <c r="YK73" s="22"/>
      <c r="YL73" s="22"/>
      <c r="YM73" s="22"/>
      <c r="YN73" s="22"/>
      <c r="YO73" s="22"/>
      <c r="YP73" s="22"/>
      <c r="YQ73" s="22"/>
      <c r="YR73" s="22"/>
      <c r="YS73" s="22"/>
      <c r="YT73" s="22"/>
      <c r="YU73" s="22"/>
      <c r="YV73" s="22"/>
      <c r="YW73" s="22"/>
      <c r="YX73" s="22"/>
      <c r="YY73" s="22"/>
      <c r="YZ73" s="22"/>
      <c r="ZA73" s="22"/>
      <c r="ZB73" s="22"/>
      <c r="ZC73" s="22"/>
      <c r="ZD73" s="22"/>
      <c r="ZE73" s="22"/>
      <c r="ZF73" s="22"/>
      <c r="ZG73" s="22"/>
      <c r="ZH73" s="22"/>
      <c r="ZI73" s="22"/>
      <c r="ZJ73" s="22"/>
      <c r="ZK73" s="22"/>
      <c r="ZL73" s="22"/>
      <c r="ZM73" s="22"/>
      <c r="ZN73" s="22"/>
      <c r="ZO73" s="22"/>
      <c r="ZP73" s="22"/>
      <c r="ZQ73" s="22"/>
      <c r="ZR73" s="22"/>
      <c r="ZS73" s="22"/>
      <c r="ZT73" s="22"/>
      <c r="ZU73" s="22"/>
      <c r="ZV73" s="22"/>
      <c r="ZW73" s="22"/>
      <c r="ZX73" s="22"/>
      <c r="ZY73" s="22"/>
      <c r="ZZ73" s="22"/>
      <c r="AAA73" s="22"/>
      <c r="AAB73" s="22"/>
      <c r="AAC73" s="22"/>
      <c r="AAD73" s="22"/>
      <c r="AAE73" s="22"/>
      <c r="AAF73" s="22"/>
      <c r="AAG73" s="22"/>
      <c r="AAH73" s="22"/>
      <c r="AAI73" s="22"/>
      <c r="AAJ73" s="22"/>
      <c r="AAK73" s="22"/>
      <c r="AAL73" s="22"/>
      <c r="AAM73" s="22"/>
      <c r="AAN73" s="22"/>
      <c r="AAO73" s="22"/>
      <c r="AAP73" s="22"/>
      <c r="AAQ73" s="22"/>
      <c r="AAR73" s="22"/>
      <c r="AAS73" s="22"/>
      <c r="AAT73" s="22"/>
      <c r="AAU73" s="22"/>
      <c r="AAV73" s="22"/>
      <c r="AAW73" s="22"/>
      <c r="AAX73" s="22"/>
      <c r="AAY73" s="22"/>
      <c r="AAZ73" s="22"/>
      <c r="ABA73" s="22"/>
      <c r="ABB73" s="22"/>
      <c r="ABC73" s="22"/>
      <c r="ABD73" s="22"/>
      <c r="ABE73" s="22"/>
      <c r="ABF73" s="22"/>
      <c r="ABG73" s="22"/>
      <c r="ABH73" s="22"/>
      <c r="ABI73" s="22"/>
      <c r="ABJ73" s="22"/>
      <c r="ABK73" s="22"/>
      <c r="ABL73" s="22"/>
      <c r="ABM73" s="22"/>
      <c r="ABN73" s="22"/>
      <c r="ABO73" s="22"/>
      <c r="ABP73" s="22"/>
      <c r="ABQ73" s="22"/>
      <c r="ABR73" s="22"/>
      <c r="ABS73" s="22"/>
      <c r="ABT73" s="22"/>
      <c r="ABU73" s="22"/>
      <c r="ABV73" s="22"/>
      <c r="ABW73" s="22"/>
      <c r="ABX73" s="22"/>
      <c r="ABY73" s="22"/>
      <c r="ABZ73" s="22"/>
      <c r="ACA73" s="22"/>
      <c r="ACB73" s="22"/>
      <c r="ACC73" s="22"/>
      <c r="ACD73" s="22"/>
      <c r="ACE73" s="22"/>
      <c r="ACF73" s="22"/>
      <c r="ACG73" s="22"/>
      <c r="ACH73" s="22"/>
      <c r="ACI73" s="22"/>
      <c r="ACJ73" s="22"/>
      <c r="ACK73" s="22"/>
      <c r="ACL73" s="22"/>
      <c r="ACM73" s="22"/>
      <c r="ACN73" s="22"/>
      <c r="ACO73" s="22"/>
      <c r="ACP73" s="22"/>
      <c r="ACQ73" s="22"/>
      <c r="ACR73" s="22"/>
      <c r="ACS73" s="22"/>
      <c r="ACT73" s="22"/>
      <c r="ACU73" s="22"/>
      <c r="ACV73" s="22"/>
      <c r="ACW73" s="22"/>
      <c r="ACX73" s="22"/>
      <c r="ACY73" s="22"/>
      <c r="ACZ73" s="22"/>
      <c r="ADA73" s="22"/>
      <c r="ADB73" s="22"/>
      <c r="ADC73" s="22"/>
      <c r="ADD73" s="22"/>
      <c r="ADE73" s="22"/>
      <c r="ADF73" s="22"/>
      <c r="ADG73" s="22"/>
      <c r="ADH73" s="22"/>
      <c r="ADI73" s="22"/>
      <c r="ADJ73" s="22"/>
      <c r="ADK73" s="22"/>
      <c r="ADL73" s="22"/>
      <c r="ADM73" s="22"/>
      <c r="ADN73" s="22"/>
      <c r="ADO73" s="22"/>
      <c r="ADP73" s="22"/>
      <c r="ADQ73" s="22"/>
      <c r="ADR73" s="22"/>
      <c r="ADS73" s="22"/>
      <c r="ADT73" s="22"/>
      <c r="ADU73" s="22"/>
      <c r="ADV73" s="22"/>
      <c r="ADW73" s="22"/>
      <c r="ADX73" s="22"/>
      <c r="ADY73" s="22"/>
      <c r="ADZ73" s="22"/>
      <c r="AEA73" s="22"/>
      <c r="AEB73" s="22"/>
      <c r="AEC73" s="22"/>
      <c r="AED73" s="22"/>
      <c r="AEE73" s="22"/>
      <c r="AEF73" s="22"/>
      <c r="AEG73" s="22"/>
      <c r="AEH73" s="22"/>
      <c r="AEI73" s="22"/>
      <c r="AEJ73" s="22"/>
      <c r="AEK73" s="22"/>
      <c r="AEL73" s="22"/>
      <c r="AEM73" s="22"/>
      <c r="AEN73" s="22"/>
      <c r="AEO73" s="22"/>
      <c r="AEP73" s="22"/>
      <c r="AEQ73" s="22"/>
      <c r="AER73" s="22"/>
      <c r="AES73" s="22"/>
      <c r="AET73" s="22"/>
      <c r="AEU73" s="22"/>
      <c r="AEV73" s="22"/>
      <c r="AEW73" s="22"/>
      <c r="AEX73" s="22"/>
      <c r="AEY73" s="22"/>
      <c r="AEZ73" s="22"/>
      <c r="AFA73" s="22"/>
      <c r="AFB73" s="22"/>
      <c r="AFC73" s="22"/>
      <c r="AFD73" s="22"/>
      <c r="AFE73" s="22"/>
      <c r="AFF73" s="22"/>
      <c r="AFG73" s="22"/>
      <c r="AFH73" s="22"/>
      <c r="AFI73" s="22"/>
      <c r="AFJ73" s="22"/>
      <c r="AFK73" s="22"/>
      <c r="AFL73" s="22"/>
      <c r="AFM73" s="22"/>
      <c r="AFN73" s="22"/>
      <c r="AFO73" s="22"/>
      <c r="AFP73" s="22"/>
      <c r="AFQ73" s="22"/>
      <c r="AFR73" s="22"/>
      <c r="AFS73" s="22"/>
      <c r="AFT73" s="22"/>
      <c r="AFU73" s="22"/>
      <c r="AFV73" s="22"/>
      <c r="AFW73" s="22"/>
      <c r="AFX73" s="22"/>
      <c r="AFY73" s="22"/>
      <c r="AFZ73" s="22"/>
      <c r="AGA73" s="22"/>
      <c r="AGB73" s="22"/>
      <c r="AGC73" s="22"/>
      <c r="AGD73" s="22"/>
      <c r="AGE73" s="22"/>
      <c r="AGF73" s="22"/>
      <c r="AGG73" s="22"/>
      <c r="AGH73" s="22"/>
      <c r="AGI73" s="22"/>
      <c r="AGJ73" s="22"/>
      <c r="AGK73" s="22"/>
      <c r="AGL73" s="22"/>
      <c r="AGM73" s="22"/>
      <c r="AGN73" s="22"/>
      <c r="AGO73" s="22"/>
      <c r="AGP73" s="22"/>
      <c r="AGQ73" s="22"/>
      <c r="AGR73" s="22"/>
      <c r="AGS73" s="22"/>
      <c r="AGT73" s="22"/>
      <c r="AGU73" s="22"/>
      <c r="AGV73" s="22"/>
      <c r="AGW73" s="22"/>
      <c r="AGX73" s="22"/>
      <c r="AGY73" s="22"/>
      <c r="AGZ73" s="22"/>
      <c r="AHA73" s="22"/>
      <c r="AHB73" s="22"/>
      <c r="AHC73" s="22"/>
      <c r="AHD73" s="22"/>
      <c r="AHE73" s="22"/>
      <c r="AHF73" s="22"/>
      <c r="AHG73" s="22"/>
      <c r="AHH73" s="22"/>
      <c r="AHI73" s="22"/>
      <c r="AHJ73" s="22"/>
      <c r="AHK73" s="22"/>
      <c r="AHL73" s="22"/>
      <c r="AHM73" s="22"/>
      <c r="AHN73" s="22"/>
      <c r="AHO73" s="22"/>
      <c r="AHP73" s="22"/>
      <c r="AHQ73" s="22"/>
      <c r="AHR73" s="22"/>
      <c r="AHS73" s="22"/>
      <c r="AHT73" s="22"/>
      <c r="AHU73" s="22"/>
      <c r="AHV73" s="22"/>
      <c r="AHW73" s="22"/>
      <c r="AHX73" s="22"/>
      <c r="AHY73" s="22"/>
      <c r="AHZ73" s="22"/>
      <c r="AIA73" s="22"/>
      <c r="AIB73" s="22"/>
      <c r="AIC73" s="22"/>
      <c r="AID73" s="22"/>
      <c r="AIE73" s="22"/>
      <c r="AIF73" s="22"/>
      <c r="AIG73" s="22"/>
      <c r="AIH73" s="22"/>
      <c r="AII73" s="22"/>
      <c r="AIJ73" s="22"/>
      <c r="AIK73" s="22"/>
      <c r="AIL73" s="22"/>
      <c r="AIM73" s="22"/>
      <c r="AIN73" s="22"/>
      <c r="AIO73" s="22"/>
      <c r="AIP73" s="22"/>
      <c r="AIQ73" s="22"/>
      <c r="AIR73" s="22"/>
      <c r="AIS73" s="22"/>
      <c r="AIT73" s="22"/>
      <c r="AIU73" s="22"/>
      <c r="AIV73" s="22"/>
      <c r="AIW73" s="22"/>
      <c r="AIX73" s="22"/>
      <c r="AIY73" s="22"/>
      <c r="AIZ73" s="22"/>
      <c r="AJA73" s="22"/>
      <c r="AJB73" s="22"/>
      <c r="AJC73" s="22"/>
      <c r="AJD73" s="22"/>
      <c r="AJE73" s="22"/>
      <c r="AJF73" s="22"/>
      <c r="AJG73" s="22"/>
      <c r="AJH73" s="22"/>
      <c r="AJI73" s="22"/>
      <c r="AJJ73" s="22"/>
      <c r="AJK73" s="22"/>
      <c r="AJL73" s="22"/>
      <c r="AJM73" s="22"/>
      <c r="AJN73" s="22"/>
      <c r="AJO73" s="22"/>
      <c r="AJP73" s="22"/>
      <c r="AJQ73" s="22"/>
      <c r="AJR73" s="22"/>
      <c r="AJS73" s="22"/>
      <c r="AJT73" s="22"/>
      <c r="AJU73" s="22"/>
      <c r="AJV73" s="22"/>
      <c r="AJW73" s="22"/>
      <c r="AJX73" s="22"/>
      <c r="AJY73" s="22"/>
      <c r="AJZ73" s="22"/>
      <c r="AKA73" s="22"/>
      <c r="AKB73" s="22"/>
      <c r="AKC73" s="22"/>
      <c r="AKD73" s="22"/>
      <c r="AKE73" s="22"/>
      <c r="AKF73" s="22"/>
      <c r="AKG73" s="22"/>
      <c r="AKH73" s="22"/>
      <c r="AKI73" s="22"/>
      <c r="AKJ73" s="22"/>
      <c r="AKK73" s="22"/>
      <c r="AKL73" s="22"/>
      <c r="AKM73" s="22"/>
      <c r="AKN73" s="22"/>
      <c r="AKO73" s="22"/>
      <c r="AKP73" s="22"/>
      <c r="AKQ73" s="22"/>
      <c r="AKR73" s="22"/>
      <c r="AKS73" s="22"/>
      <c r="AKT73" s="22"/>
      <c r="AKU73" s="22"/>
      <c r="AKV73" s="22"/>
      <c r="AKW73" s="22"/>
      <c r="AKX73" s="22"/>
      <c r="AKY73" s="22"/>
      <c r="AKZ73" s="22"/>
      <c r="ALA73" s="22"/>
      <c r="ALB73" s="22"/>
      <c r="ALC73" s="22"/>
      <c r="ALD73" s="22"/>
      <c r="ALE73" s="22"/>
      <c r="ALF73" s="22"/>
      <c r="ALG73" s="22"/>
      <c r="ALH73" s="22"/>
      <c r="ALI73" s="22"/>
      <c r="ALJ73" s="22"/>
      <c r="ALK73" s="22"/>
      <c r="ALL73" s="22"/>
      <c r="ALM73" s="22"/>
    </row>
    <row r="74" spans="1:1001" x14ac:dyDescent="0.25">
      <c r="A74" s="18">
        <f t="shared" si="217"/>
        <v>29</v>
      </c>
      <c r="B74" s="22">
        <f t="shared" ca="1" si="220"/>
        <v>-11782.827530046889</v>
      </c>
      <c r="C74" s="22">
        <f t="shared" ca="1" si="233"/>
        <v>-11782.827530046889</v>
      </c>
      <c r="D74" s="22">
        <f t="shared" ca="1" si="233"/>
        <v>-11782.827530046889</v>
      </c>
      <c r="E74" s="22">
        <f t="shared" ca="1" si="233"/>
        <v>-11782.827530046889</v>
      </c>
      <c r="F74" s="22">
        <f t="shared" ca="1" si="233"/>
        <v>-11782.827530046889</v>
      </c>
      <c r="G74" s="22">
        <f t="shared" ca="1" si="233"/>
        <v>-11782.827530046889</v>
      </c>
      <c r="H74" s="22">
        <f t="shared" ca="1" si="233"/>
        <v>-11782.827530046889</v>
      </c>
      <c r="I74" s="22">
        <f t="shared" ca="1" si="233"/>
        <v>-11782.827530046889</v>
      </c>
      <c r="J74" s="22">
        <f t="shared" ca="1" si="233"/>
        <v>-11782.827530046889</v>
      </c>
      <c r="K74" s="22">
        <f t="shared" ca="1" si="233"/>
        <v>-11782.827530046889</v>
      </c>
      <c r="L74" s="22">
        <f t="shared" ca="1" si="233"/>
        <v>-11782.827530046889</v>
      </c>
      <c r="M74" s="22">
        <f t="shared" ca="1" si="233"/>
        <v>-11782.827530046889</v>
      </c>
      <c r="N74" s="22">
        <f t="shared" ca="1" si="233"/>
        <v>-11782.827530046889</v>
      </c>
      <c r="O74" s="22">
        <f t="shared" ca="1" si="233"/>
        <v>-11782.827530046889</v>
      </c>
      <c r="P74" s="22">
        <f t="shared" ca="1" si="233"/>
        <v>-11782.827530046889</v>
      </c>
      <c r="Q74" s="22">
        <f t="shared" ca="1" si="233"/>
        <v>-11782.827530046889</v>
      </c>
      <c r="R74" s="22">
        <f t="shared" ca="1" si="233"/>
        <v>-11782.827530046889</v>
      </c>
      <c r="S74" s="22">
        <f t="shared" ca="1" si="233"/>
        <v>-11782.827530046889</v>
      </c>
      <c r="T74" s="22">
        <f t="shared" ca="1" si="233"/>
        <v>-11782.827530046889</v>
      </c>
      <c r="U74" s="22">
        <f t="shared" ca="1" si="233"/>
        <v>-11782.827530046889</v>
      </c>
      <c r="V74" s="22">
        <f t="shared" ca="1" si="233"/>
        <v>-11782.827530046889</v>
      </c>
      <c r="W74" s="22">
        <f t="shared" ca="1" si="233"/>
        <v>-11782.827530046889</v>
      </c>
      <c r="X74" s="22">
        <f t="shared" ca="1" si="233"/>
        <v>-11782.827530046889</v>
      </c>
      <c r="Y74" s="22">
        <f t="shared" ca="1" si="233"/>
        <v>-11782.827530046889</v>
      </c>
      <c r="Z74" s="22">
        <f t="shared" ca="1" si="233"/>
        <v>-11782.827530046889</v>
      </c>
      <c r="AA74" s="22">
        <f t="shared" ca="1" si="233"/>
        <v>-11782.827530046889</v>
      </c>
      <c r="AB74" s="22">
        <f t="shared" ca="1" si="233"/>
        <v>-11782.827530046889</v>
      </c>
      <c r="AC74" s="22">
        <f t="shared" ca="1" si="233"/>
        <v>-11782.827530046889</v>
      </c>
      <c r="AD74" s="22">
        <f t="shared" ca="1" si="233"/>
        <v>-11782.827530046889</v>
      </c>
      <c r="AE74" s="22">
        <f t="shared" ca="1" si="233"/>
        <v>-11782.827530046889</v>
      </c>
      <c r="AF74" s="22">
        <f t="shared" ca="1" si="233"/>
        <v>-11782.827530046889</v>
      </c>
      <c r="AG74" s="22">
        <f t="shared" ca="1" si="233"/>
        <v>-11782.827530046889</v>
      </c>
      <c r="AH74" s="22">
        <f t="shared" ca="1" si="233"/>
        <v>-11782.827530046889</v>
      </c>
      <c r="AI74" s="22">
        <f t="shared" ca="1" si="233"/>
        <v>-11782.827530046889</v>
      </c>
      <c r="AJ74" s="22">
        <f t="shared" ca="1" si="233"/>
        <v>-11782.827530046889</v>
      </c>
      <c r="AK74" s="22">
        <f t="shared" ca="1" si="233"/>
        <v>-11782.827530046889</v>
      </c>
      <c r="AL74" s="22">
        <f t="shared" ca="1" si="233"/>
        <v>-11782.827530046889</v>
      </c>
      <c r="AM74" s="22">
        <f t="shared" ca="1" si="233"/>
        <v>-11782.827530046889</v>
      </c>
      <c r="AN74" s="22">
        <f t="shared" ca="1" si="233"/>
        <v>-11782.827530046889</v>
      </c>
      <c r="AO74" s="22">
        <f t="shared" ca="1" si="233"/>
        <v>-11782.827530046889</v>
      </c>
      <c r="AP74" s="22">
        <f t="shared" ca="1" si="233"/>
        <v>-11782.827530046889</v>
      </c>
      <c r="AQ74" s="22">
        <f t="shared" ca="1" si="233"/>
        <v>-11782.827530046889</v>
      </c>
      <c r="AR74" s="22">
        <f t="shared" ca="1" si="233"/>
        <v>-11782.827530046889</v>
      </c>
      <c r="AS74" s="22">
        <f t="shared" ca="1" si="233"/>
        <v>-11782.827530046889</v>
      </c>
      <c r="AT74" s="22">
        <f t="shared" ca="1" si="233"/>
        <v>-11782.827530046889</v>
      </c>
      <c r="AU74" s="22">
        <f t="shared" ca="1" si="233"/>
        <v>-11782.827530046889</v>
      </c>
      <c r="AV74" s="22">
        <f t="shared" ca="1" si="233"/>
        <v>-11782.827530046889</v>
      </c>
      <c r="AW74" s="22">
        <f t="shared" ca="1" si="233"/>
        <v>-11782.827530046889</v>
      </c>
      <c r="AX74" s="22">
        <f t="shared" ca="1" si="233"/>
        <v>-11782.827530046889</v>
      </c>
      <c r="AY74" s="22">
        <f t="shared" ca="1" si="233"/>
        <v>-11782.827530046889</v>
      </c>
      <c r="AZ74" s="22">
        <f t="shared" ca="1" si="233"/>
        <v>-11782.827530046889</v>
      </c>
      <c r="BA74" s="22">
        <f t="shared" ca="1" si="233"/>
        <v>-11782.827530046889</v>
      </c>
      <c r="BB74" s="22">
        <f t="shared" ca="1" si="233"/>
        <v>-11782.827530046889</v>
      </c>
      <c r="BC74" s="22">
        <f t="shared" ca="1" si="233"/>
        <v>-11782.827530046889</v>
      </c>
      <c r="BD74" s="22">
        <f t="shared" ca="1" si="233"/>
        <v>-11782.827530046889</v>
      </c>
      <c r="BE74" s="22">
        <f t="shared" ca="1" si="233"/>
        <v>-11782.827530046889</v>
      </c>
      <c r="BF74" s="22">
        <f t="shared" ca="1" si="233"/>
        <v>-11782.827530046889</v>
      </c>
      <c r="BG74" s="22">
        <f t="shared" ca="1" si="233"/>
        <v>-11782.827530046889</v>
      </c>
      <c r="BH74" s="22">
        <f t="shared" ca="1" si="233"/>
        <v>-11782.827530046889</v>
      </c>
      <c r="BI74" s="22">
        <f t="shared" ca="1" si="233"/>
        <v>-11782.827530046889</v>
      </c>
      <c r="BJ74" s="22">
        <f t="shared" ca="1" si="233"/>
        <v>-11782.827530046889</v>
      </c>
      <c r="BK74" s="22">
        <f t="shared" ca="1" si="233"/>
        <v>-11782.827530046889</v>
      </c>
      <c r="BL74" s="22">
        <f t="shared" ca="1" si="233"/>
        <v>-11782.827530046889</v>
      </c>
      <c r="BM74" s="22">
        <f t="shared" ca="1" si="233"/>
        <v>-11782.827530046889</v>
      </c>
      <c r="BN74" s="22">
        <f t="shared" ca="1" si="233"/>
        <v>-11782.827530046889</v>
      </c>
      <c r="BO74" s="22">
        <f t="shared" ca="1" si="232"/>
        <v>-11782.827530046889</v>
      </c>
      <c r="BP74" s="22">
        <f t="shared" ca="1" si="232"/>
        <v>-11782.827530046889</v>
      </c>
      <c r="BQ74" s="22">
        <f t="shared" ca="1" si="232"/>
        <v>-11782.827530046889</v>
      </c>
      <c r="BR74" s="22">
        <f t="shared" ca="1" si="232"/>
        <v>-11782.827530046889</v>
      </c>
      <c r="BS74" s="22">
        <f t="shared" ca="1" si="232"/>
        <v>-11782.827530046889</v>
      </c>
      <c r="BT74" s="22">
        <f t="shared" ca="1" si="232"/>
        <v>-11782.827530046889</v>
      </c>
      <c r="BU74" s="22">
        <f t="shared" ca="1" si="232"/>
        <v>-11782.827530046889</v>
      </c>
      <c r="BV74" s="22">
        <f t="shared" ca="1" si="232"/>
        <v>-11782.827530046889</v>
      </c>
      <c r="BW74" s="22">
        <f t="shared" ca="1" si="232"/>
        <v>-11782.827530046889</v>
      </c>
      <c r="BX74" s="22">
        <f t="shared" ca="1" si="232"/>
        <v>-11782.827530046889</v>
      </c>
      <c r="BY74" s="22">
        <f t="shared" ca="1" si="232"/>
        <v>-11782.827530046889</v>
      </c>
      <c r="BZ74" s="22">
        <f t="shared" ca="1" si="232"/>
        <v>-11782.827530046889</v>
      </c>
      <c r="CA74" s="22">
        <f t="shared" ca="1" si="232"/>
        <v>-11782.827530046889</v>
      </c>
      <c r="CB74" s="22">
        <f t="shared" ca="1" si="232"/>
        <v>-11782.827530046889</v>
      </c>
      <c r="CC74" s="22">
        <f t="shared" ca="1" si="232"/>
        <v>-11782.827530046889</v>
      </c>
      <c r="CD74" s="22">
        <f t="shared" ca="1" si="232"/>
        <v>-11782.827530046889</v>
      </c>
      <c r="CE74" s="22">
        <f t="shared" ca="1" si="232"/>
        <v>-11782.827530046889</v>
      </c>
      <c r="CF74" s="22">
        <f t="shared" ca="1" si="232"/>
        <v>-11782.827530046889</v>
      </c>
      <c r="CG74" s="22">
        <f t="shared" ca="1" si="232"/>
        <v>-11782.827530046889</v>
      </c>
      <c r="CH74" s="22">
        <f t="shared" ca="1" si="232"/>
        <v>-11782.827530046889</v>
      </c>
      <c r="CI74" s="22">
        <f t="shared" ca="1" si="232"/>
        <v>-11782.827530046889</v>
      </c>
      <c r="CJ74" s="22">
        <f t="shared" ca="1" si="232"/>
        <v>-11782.827530046889</v>
      </c>
      <c r="CK74" s="22">
        <f t="shared" ca="1" si="232"/>
        <v>-11782.827530046889</v>
      </c>
      <c r="CL74" s="22">
        <f t="shared" ca="1" si="232"/>
        <v>-11782.827530046889</v>
      </c>
      <c r="CM74" s="22">
        <f t="shared" ca="1" si="232"/>
        <v>-11782.827530046889</v>
      </c>
      <c r="CN74" s="22">
        <f t="shared" ca="1" si="232"/>
        <v>-11782.827530046889</v>
      </c>
      <c r="CO74" s="22">
        <f t="shared" ca="1" si="232"/>
        <v>-11782.827530046889</v>
      </c>
      <c r="CP74" s="22">
        <f t="shared" ca="1" si="232"/>
        <v>-11782.827530046889</v>
      </c>
      <c r="CQ74" s="22">
        <f t="shared" ca="1" si="232"/>
        <v>-11782.827530046889</v>
      </c>
      <c r="CR74" s="22">
        <f t="shared" ca="1" si="232"/>
        <v>-11782.827530046889</v>
      </c>
      <c r="CS74" s="22">
        <f t="shared" ca="1" si="232"/>
        <v>-11782.827530046889</v>
      </c>
      <c r="CT74" s="22">
        <f t="shared" ca="1" si="232"/>
        <v>-11782.827530046889</v>
      </c>
      <c r="CU74" s="22">
        <f t="shared" ca="1" si="232"/>
        <v>-11782.827530046889</v>
      </c>
      <c r="CV74" s="22">
        <f t="shared" ca="1" si="232"/>
        <v>-11782.827530046889</v>
      </c>
      <c r="CW74" s="22">
        <f t="shared" ca="1" si="232"/>
        <v>-11782.827530046889</v>
      </c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2"/>
      <c r="NH74" s="22"/>
      <c r="NI74" s="22"/>
      <c r="NJ74" s="22"/>
      <c r="NK74" s="22"/>
      <c r="NL74" s="22"/>
      <c r="NM74" s="22"/>
      <c r="NN74" s="22"/>
      <c r="NO74" s="22"/>
      <c r="NP74" s="22"/>
      <c r="NQ74" s="22"/>
      <c r="NR74" s="22"/>
      <c r="NS74" s="22"/>
      <c r="NT74" s="22"/>
      <c r="NU74" s="22"/>
      <c r="NV74" s="22"/>
      <c r="NW74" s="22"/>
      <c r="NX74" s="22"/>
      <c r="NY74" s="22"/>
      <c r="NZ74" s="22"/>
      <c r="OA74" s="22"/>
      <c r="OB74" s="22"/>
      <c r="OC74" s="22"/>
      <c r="OD74" s="22"/>
      <c r="OE74" s="22"/>
      <c r="OF74" s="22"/>
      <c r="OG74" s="22"/>
      <c r="OH74" s="22"/>
      <c r="OI74" s="22"/>
      <c r="OJ74" s="22"/>
      <c r="OK74" s="22"/>
      <c r="OL74" s="22"/>
      <c r="OM74" s="22"/>
      <c r="ON74" s="22"/>
      <c r="OO74" s="22"/>
      <c r="OP74" s="22"/>
      <c r="OQ74" s="22"/>
      <c r="OR74" s="22"/>
      <c r="OS74" s="22"/>
      <c r="OT74" s="22"/>
      <c r="OU74" s="22"/>
      <c r="OV74" s="22"/>
      <c r="OW74" s="22"/>
      <c r="OX74" s="22"/>
      <c r="OY74" s="22"/>
      <c r="OZ74" s="22"/>
      <c r="PA74" s="22"/>
      <c r="PB74" s="22"/>
      <c r="PC74" s="22"/>
      <c r="PD74" s="22"/>
      <c r="PE74" s="22"/>
      <c r="PF74" s="22"/>
      <c r="PG74" s="22"/>
      <c r="PH74" s="22"/>
      <c r="PI74" s="22"/>
      <c r="PJ74" s="22"/>
      <c r="PK74" s="22"/>
      <c r="PL74" s="22"/>
      <c r="PM74" s="22"/>
      <c r="PN74" s="22"/>
      <c r="PO74" s="22"/>
      <c r="PP74" s="22"/>
      <c r="PQ74" s="22"/>
      <c r="PR74" s="22"/>
      <c r="PS74" s="22"/>
      <c r="PT74" s="22"/>
      <c r="PU74" s="22"/>
      <c r="PV74" s="22"/>
      <c r="PW74" s="22"/>
      <c r="PX74" s="22"/>
      <c r="PY74" s="22"/>
      <c r="PZ74" s="22"/>
      <c r="QA74" s="22"/>
      <c r="QB74" s="22"/>
      <c r="QC74" s="22"/>
      <c r="QD74" s="22"/>
      <c r="QE74" s="22"/>
      <c r="QF74" s="22"/>
      <c r="QG74" s="22"/>
      <c r="QH74" s="22"/>
      <c r="QI74" s="22"/>
      <c r="QJ74" s="22"/>
      <c r="QK74" s="22"/>
      <c r="QL74" s="22"/>
      <c r="QM74" s="22"/>
      <c r="QN74" s="22"/>
      <c r="QO74" s="22"/>
      <c r="QP74" s="22"/>
      <c r="QQ74" s="22"/>
      <c r="QR74" s="22"/>
      <c r="QS74" s="22"/>
      <c r="QT74" s="22"/>
      <c r="QU74" s="22"/>
      <c r="QV74" s="22"/>
      <c r="QW74" s="22"/>
      <c r="QX74" s="22"/>
      <c r="QY74" s="22"/>
      <c r="QZ74" s="22"/>
      <c r="RA74" s="22"/>
      <c r="RB74" s="22"/>
      <c r="RC74" s="22"/>
      <c r="RD74" s="22"/>
      <c r="RE74" s="22"/>
      <c r="RF74" s="22"/>
      <c r="RG74" s="22"/>
      <c r="RH74" s="22"/>
      <c r="RI74" s="22"/>
      <c r="RJ74" s="22"/>
      <c r="RK74" s="22"/>
      <c r="RL74" s="22"/>
      <c r="RM74" s="22"/>
      <c r="RN74" s="22"/>
      <c r="RO74" s="22"/>
      <c r="RP74" s="22"/>
      <c r="RQ74" s="22"/>
      <c r="RR74" s="22"/>
      <c r="RS74" s="22"/>
      <c r="RT74" s="22"/>
      <c r="RU74" s="22"/>
      <c r="RV74" s="22"/>
      <c r="RW74" s="22"/>
      <c r="RX74" s="22"/>
      <c r="RY74" s="22"/>
      <c r="RZ74" s="22"/>
      <c r="SA74" s="22"/>
      <c r="SB74" s="22"/>
      <c r="SC74" s="22"/>
      <c r="SD74" s="22"/>
      <c r="SE74" s="22"/>
      <c r="SF74" s="22"/>
      <c r="SG74" s="22"/>
      <c r="SH74" s="22"/>
      <c r="SI74" s="22"/>
      <c r="SJ74" s="22"/>
      <c r="SK74" s="22"/>
      <c r="SL74" s="22"/>
      <c r="SM74" s="22"/>
      <c r="SN74" s="22"/>
      <c r="SO74" s="22"/>
      <c r="SP74" s="22"/>
      <c r="SQ74" s="22"/>
      <c r="SR74" s="22"/>
      <c r="SS74" s="22"/>
      <c r="ST74" s="22"/>
      <c r="SU74" s="22"/>
      <c r="SV74" s="22"/>
      <c r="SW74" s="22"/>
      <c r="SX74" s="22"/>
      <c r="SY74" s="22"/>
      <c r="SZ74" s="22"/>
      <c r="TA74" s="22"/>
      <c r="TB74" s="22"/>
      <c r="TC74" s="22"/>
      <c r="TD74" s="22"/>
      <c r="TE74" s="22"/>
      <c r="TF74" s="22"/>
      <c r="TG74" s="22"/>
      <c r="TH74" s="22"/>
      <c r="TI74" s="22"/>
      <c r="TJ74" s="22"/>
      <c r="TK74" s="22"/>
      <c r="TL74" s="22"/>
      <c r="TM74" s="22"/>
      <c r="TN74" s="22"/>
      <c r="TO74" s="22"/>
      <c r="TP74" s="22"/>
      <c r="TQ74" s="22"/>
      <c r="TR74" s="22"/>
      <c r="TS74" s="22"/>
      <c r="TT74" s="22"/>
      <c r="TU74" s="22"/>
      <c r="TV74" s="22"/>
      <c r="TW74" s="22"/>
      <c r="TX74" s="22"/>
      <c r="TY74" s="22"/>
      <c r="TZ74" s="22"/>
      <c r="UA74" s="22"/>
      <c r="UB74" s="22"/>
      <c r="UC74" s="22"/>
      <c r="UD74" s="22"/>
      <c r="UE74" s="22"/>
      <c r="UF74" s="22"/>
      <c r="UG74" s="22"/>
      <c r="UH74" s="22"/>
      <c r="UI74" s="22"/>
      <c r="UJ74" s="22"/>
      <c r="UK74" s="22"/>
      <c r="UL74" s="22"/>
      <c r="UM74" s="22"/>
      <c r="UN74" s="22"/>
      <c r="UO74" s="22"/>
      <c r="UP74" s="22"/>
      <c r="UQ74" s="22"/>
      <c r="UR74" s="22"/>
      <c r="US74" s="22"/>
      <c r="UT74" s="22"/>
      <c r="UU74" s="22"/>
      <c r="UV74" s="22"/>
      <c r="UW74" s="22"/>
      <c r="UX74" s="22"/>
      <c r="UY74" s="22"/>
      <c r="UZ74" s="22"/>
      <c r="VA74" s="22"/>
      <c r="VB74" s="22"/>
      <c r="VC74" s="22"/>
      <c r="VD74" s="22"/>
      <c r="VE74" s="22"/>
      <c r="VF74" s="22"/>
      <c r="VG74" s="22"/>
      <c r="VH74" s="22"/>
      <c r="VI74" s="22"/>
      <c r="VJ74" s="22"/>
      <c r="VK74" s="22"/>
      <c r="VL74" s="22"/>
      <c r="VM74" s="22"/>
      <c r="VN74" s="22"/>
      <c r="VO74" s="22"/>
      <c r="VP74" s="22"/>
      <c r="VQ74" s="22"/>
      <c r="VR74" s="22"/>
      <c r="VS74" s="22"/>
      <c r="VT74" s="22"/>
      <c r="VU74" s="22"/>
      <c r="VV74" s="22"/>
      <c r="VW74" s="22"/>
      <c r="VX74" s="22"/>
      <c r="VY74" s="22"/>
      <c r="VZ74" s="22"/>
      <c r="WA74" s="22"/>
      <c r="WB74" s="22"/>
      <c r="WC74" s="22"/>
      <c r="WD74" s="22"/>
      <c r="WE74" s="22"/>
      <c r="WF74" s="22"/>
      <c r="WG74" s="22"/>
      <c r="WH74" s="22"/>
      <c r="WI74" s="22"/>
      <c r="WJ74" s="22"/>
      <c r="WK74" s="22"/>
      <c r="WL74" s="22"/>
      <c r="WM74" s="22"/>
      <c r="WN74" s="22"/>
      <c r="WO74" s="22"/>
      <c r="WP74" s="22"/>
      <c r="WQ74" s="22"/>
      <c r="WR74" s="22"/>
      <c r="WS74" s="22"/>
      <c r="WT74" s="22"/>
      <c r="WU74" s="22"/>
      <c r="WV74" s="22"/>
      <c r="WW74" s="22"/>
      <c r="WX74" s="22"/>
      <c r="WY74" s="22"/>
      <c r="WZ74" s="22"/>
      <c r="XA74" s="22"/>
      <c r="XB74" s="22"/>
      <c r="XC74" s="22"/>
      <c r="XD74" s="22"/>
      <c r="XE74" s="22"/>
      <c r="XF74" s="22"/>
      <c r="XG74" s="22"/>
      <c r="XH74" s="22"/>
      <c r="XI74" s="22"/>
      <c r="XJ74" s="22"/>
      <c r="XK74" s="22"/>
      <c r="XL74" s="22"/>
      <c r="XM74" s="22"/>
      <c r="XN74" s="22"/>
      <c r="XO74" s="22"/>
      <c r="XP74" s="22"/>
      <c r="XQ74" s="22"/>
      <c r="XR74" s="22"/>
      <c r="XS74" s="22"/>
      <c r="XT74" s="22"/>
      <c r="XU74" s="22"/>
      <c r="XV74" s="22"/>
      <c r="XW74" s="22"/>
      <c r="XX74" s="22"/>
      <c r="XY74" s="22"/>
      <c r="XZ74" s="22"/>
      <c r="YA74" s="22"/>
      <c r="YB74" s="22"/>
      <c r="YC74" s="22"/>
      <c r="YD74" s="22"/>
      <c r="YE74" s="22"/>
      <c r="YF74" s="22"/>
      <c r="YG74" s="22"/>
      <c r="YH74" s="22"/>
      <c r="YI74" s="22"/>
      <c r="YJ74" s="22"/>
      <c r="YK74" s="22"/>
      <c r="YL74" s="22"/>
      <c r="YM74" s="22"/>
      <c r="YN74" s="22"/>
      <c r="YO74" s="22"/>
      <c r="YP74" s="22"/>
      <c r="YQ74" s="22"/>
      <c r="YR74" s="22"/>
      <c r="YS74" s="22"/>
      <c r="YT74" s="22"/>
      <c r="YU74" s="22"/>
      <c r="YV74" s="22"/>
      <c r="YW74" s="22"/>
      <c r="YX74" s="22"/>
      <c r="YY74" s="22"/>
      <c r="YZ74" s="22"/>
      <c r="ZA74" s="22"/>
      <c r="ZB74" s="22"/>
      <c r="ZC74" s="22"/>
      <c r="ZD74" s="22"/>
      <c r="ZE74" s="22"/>
      <c r="ZF74" s="22"/>
      <c r="ZG74" s="22"/>
      <c r="ZH74" s="22"/>
      <c r="ZI74" s="22"/>
      <c r="ZJ74" s="22"/>
      <c r="ZK74" s="22"/>
      <c r="ZL74" s="22"/>
      <c r="ZM74" s="22"/>
      <c r="ZN74" s="22"/>
      <c r="ZO74" s="22"/>
      <c r="ZP74" s="22"/>
      <c r="ZQ74" s="22"/>
      <c r="ZR74" s="22"/>
      <c r="ZS74" s="22"/>
      <c r="ZT74" s="22"/>
      <c r="ZU74" s="22"/>
      <c r="ZV74" s="22"/>
      <c r="ZW74" s="22"/>
      <c r="ZX74" s="22"/>
      <c r="ZY74" s="22"/>
      <c r="ZZ74" s="22"/>
      <c r="AAA74" s="22"/>
      <c r="AAB74" s="22"/>
      <c r="AAC74" s="22"/>
      <c r="AAD74" s="22"/>
      <c r="AAE74" s="22"/>
      <c r="AAF74" s="22"/>
      <c r="AAG74" s="22"/>
      <c r="AAH74" s="22"/>
      <c r="AAI74" s="22"/>
      <c r="AAJ74" s="22"/>
      <c r="AAK74" s="22"/>
      <c r="AAL74" s="22"/>
      <c r="AAM74" s="22"/>
      <c r="AAN74" s="22"/>
      <c r="AAO74" s="22"/>
      <c r="AAP74" s="22"/>
      <c r="AAQ74" s="22"/>
      <c r="AAR74" s="22"/>
      <c r="AAS74" s="22"/>
      <c r="AAT74" s="22"/>
      <c r="AAU74" s="22"/>
      <c r="AAV74" s="22"/>
      <c r="AAW74" s="22"/>
      <c r="AAX74" s="22"/>
      <c r="AAY74" s="22"/>
      <c r="AAZ74" s="22"/>
      <c r="ABA74" s="22"/>
      <c r="ABB74" s="22"/>
      <c r="ABC74" s="22"/>
      <c r="ABD74" s="22"/>
      <c r="ABE74" s="22"/>
      <c r="ABF74" s="22"/>
      <c r="ABG74" s="22"/>
      <c r="ABH74" s="22"/>
      <c r="ABI74" s="22"/>
      <c r="ABJ74" s="22"/>
      <c r="ABK74" s="22"/>
      <c r="ABL74" s="22"/>
      <c r="ABM74" s="22"/>
      <c r="ABN74" s="22"/>
      <c r="ABO74" s="22"/>
      <c r="ABP74" s="22"/>
      <c r="ABQ74" s="22"/>
      <c r="ABR74" s="22"/>
      <c r="ABS74" s="22"/>
      <c r="ABT74" s="22"/>
      <c r="ABU74" s="22"/>
      <c r="ABV74" s="22"/>
      <c r="ABW74" s="22"/>
      <c r="ABX74" s="22"/>
      <c r="ABY74" s="22"/>
      <c r="ABZ74" s="22"/>
      <c r="ACA74" s="22"/>
      <c r="ACB74" s="22"/>
      <c r="ACC74" s="22"/>
      <c r="ACD74" s="22"/>
      <c r="ACE74" s="22"/>
      <c r="ACF74" s="22"/>
      <c r="ACG74" s="22"/>
      <c r="ACH74" s="22"/>
      <c r="ACI74" s="22"/>
      <c r="ACJ74" s="22"/>
      <c r="ACK74" s="22"/>
      <c r="ACL74" s="22"/>
      <c r="ACM74" s="22"/>
      <c r="ACN74" s="22"/>
      <c r="ACO74" s="22"/>
      <c r="ACP74" s="22"/>
      <c r="ACQ74" s="22"/>
      <c r="ACR74" s="22"/>
      <c r="ACS74" s="22"/>
      <c r="ACT74" s="22"/>
      <c r="ACU74" s="22"/>
      <c r="ACV74" s="22"/>
      <c r="ACW74" s="22"/>
      <c r="ACX74" s="22"/>
      <c r="ACY74" s="22"/>
      <c r="ACZ74" s="22"/>
      <c r="ADA74" s="22"/>
      <c r="ADB74" s="22"/>
      <c r="ADC74" s="22"/>
      <c r="ADD74" s="22"/>
      <c r="ADE74" s="22"/>
      <c r="ADF74" s="22"/>
      <c r="ADG74" s="22"/>
      <c r="ADH74" s="22"/>
      <c r="ADI74" s="22"/>
      <c r="ADJ74" s="22"/>
      <c r="ADK74" s="22"/>
      <c r="ADL74" s="22"/>
      <c r="ADM74" s="22"/>
      <c r="ADN74" s="22"/>
      <c r="ADO74" s="22"/>
      <c r="ADP74" s="22"/>
      <c r="ADQ74" s="22"/>
      <c r="ADR74" s="22"/>
      <c r="ADS74" s="22"/>
      <c r="ADT74" s="22"/>
      <c r="ADU74" s="22"/>
      <c r="ADV74" s="22"/>
      <c r="ADW74" s="22"/>
      <c r="ADX74" s="22"/>
      <c r="ADY74" s="22"/>
      <c r="ADZ74" s="22"/>
      <c r="AEA74" s="22"/>
      <c r="AEB74" s="22"/>
      <c r="AEC74" s="22"/>
      <c r="AED74" s="22"/>
      <c r="AEE74" s="22"/>
      <c r="AEF74" s="22"/>
      <c r="AEG74" s="22"/>
      <c r="AEH74" s="22"/>
      <c r="AEI74" s="22"/>
      <c r="AEJ74" s="22"/>
      <c r="AEK74" s="22"/>
      <c r="AEL74" s="22"/>
      <c r="AEM74" s="22"/>
      <c r="AEN74" s="22"/>
      <c r="AEO74" s="22"/>
      <c r="AEP74" s="22"/>
      <c r="AEQ74" s="22"/>
      <c r="AER74" s="22"/>
      <c r="AES74" s="22"/>
      <c r="AET74" s="22"/>
      <c r="AEU74" s="22"/>
      <c r="AEV74" s="22"/>
      <c r="AEW74" s="22"/>
      <c r="AEX74" s="22"/>
      <c r="AEY74" s="22"/>
      <c r="AEZ74" s="22"/>
      <c r="AFA74" s="22"/>
      <c r="AFB74" s="22"/>
      <c r="AFC74" s="22"/>
      <c r="AFD74" s="22"/>
      <c r="AFE74" s="22"/>
      <c r="AFF74" s="22"/>
      <c r="AFG74" s="22"/>
      <c r="AFH74" s="22"/>
      <c r="AFI74" s="22"/>
      <c r="AFJ74" s="22"/>
      <c r="AFK74" s="22"/>
      <c r="AFL74" s="22"/>
      <c r="AFM74" s="22"/>
      <c r="AFN74" s="22"/>
      <c r="AFO74" s="22"/>
      <c r="AFP74" s="22"/>
      <c r="AFQ74" s="22"/>
      <c r="AFR74" s="22"/>
      <c r="AFS74" s="22"/>
      <c r="AFT74" s="22"/>
      <c r="AFU74" s="22"/>
      <c r="AFV74" s="22"/>
      <c r="AFW74" s="22"/>
      <c r="AFX74" s="22"/>
      <c r="AFY74" s="22"/>
      <c r="AFZ74" s="22"/>
      <c r="AGA74" s="22"/>
      <c r="AGB74" s="22"/>
      <c r="AGC74" s="22"/>
      <c r="AGD74" s="22"/>
      <c r="AGE74" s="22"/>
      <c r="AGF74" s="22"/>
      <c r="AGG74" s="22"/>
      <c r="AGH74" s="22"/>
      <c r="AGI74" s="22"/>
      <c r="AGJ74" s="22"/>
      <c r="AGK74" s="22"/>
      <c r="AGL74" s="22"/>
      <c r="AGM74" s="22"/>
      <c r="AGN74" s="22"/>
      <c r="AGO74" s="22"/>
      <c r="AGP74" s="22"/>
      <c r="AGQ74" s="22"/>
      <c r="AGR74" s="22"/>
      <c r="AGS74" s="22"/>
      <c r="AGT74" s="22"/>
      <c r="AGU74" s="22"/>
      <c r="AGV74" s="22"/>
      <c r="AGW74" s="22"/>
      <c r="AGX74" s="22"/>
      <c r="AGY74" s="22"/>
      <c r="AGZ74" s="22"/>
      <c r="AHA74" s="22"/>
      <c r="AHB74" s="22"/>
      <c r="AHC74" s="22"/>
      <c r="AHD74" s="22"/>
      <c r="AHE74" s="22"/>
      <c r="AHF74" s="22"/>
      <c r="AHG74" s="22"/>
      <c r="AHH74" s="22"/>
      <c r="AHI74" s="22"/>
      <c r="AHJ74" s="22"/>
      <c r="AHK74" s="22"/>
      <c r="AHL74" s="22"/>
      <c r="AHM74" s="22"/>
      <c r="AHN74" s="22"/>
      <c r="AHO74" s="22"/>
      <c r="AHP74" s="22"/>
      <c r="AHQ74" s="22"/>
      <c r="AHR74" s="22"/>
      <c r="AHS74" s="22"/>
      <c r="AHT74" s="22"/>
      <c r="AHU74" s="22"/>
      <c r="AHV74" s="22"/>
      <c r="AHW74" s="22"/>
      <c r="AHX74" s="22"/>
      <c r="AHY74" s="22"/>
      <c r="AHZ74" s="22"/>
      <c r="AIA74" s="22"/>
      <c r="AIB74" s="22"/>
      <c r="AIC74" s="22"/>
      <c r="AID74" s="22"/>
      <c r="AIE74" s="22"/>
      <c r="AIF74" s="22"/>
      <c r="AIG74" s="22"/>
      <c r="AIH74" s="22"/>
      <c r="AII74" s="22"/>
      <c r="AIJ74" s="22"/>
      <c r="AIK74" s="22"/>
      <c r="AIL74" s="22"/>
      <c r="AIM74" s="22"/>
      <c r="AIN74" s="22"/>
      <c r="AIO74" s="22"/>
      <c r="AIP74" s="22"/>
      <c r="AIQ74" s="22"/>
      <c r="AIR74" s="22"/>
      <c r="AIS74" s="22"/>
      <c r="AIT74" s="22"/>
      <c r="AIU74" s="22"/>
      <c r="AIV74" s="22"/>
      <c r="AIW74" s="22"/>
      <c r="AIX74" s="22"/>
      <c r="AIY74" s="22"/>
      <c r="AIZ74" s="22"/>
      <c r="AJA74" s="22"/>
      <c r="AJB74" s="22"/>
      <c r="AJC74" s="22"/>
      <c r="AJD74" s="22"/>
      <c r="AJE74" s="22"/>
      <c r="AJF74" s="22"/>
      <c r="AJG74" s="22"/>
      <c r="AJH74" s="22"/>
      <c r="AJI74" s="22"/>
      <c r="AJJ74" s="22"/>
      <c r="AJK74" s="22"/>
      <c r="AJL74" s="22"/>
      <c r="AJM74" s="22"/>
      <c r="AJN74" s="22"/>
      <c r="AJO74" s="22"/>
      <c r="AJP74" s="22"/>
      <c r="AJQ74" s="22"/>
      <c r="AJR74" s="22"/>
      <c r="AJS74" s="22"/>
      <c r="AJT74" s="22"/>
      <c r="AJU74" s="22"/>
      <c r="AJV74" s="22"/>
      <c r="AJW74" s="22"/>
      <c r="AJX74" s="22"/>
      <c r="AJY74" s="22"/>
      <c r="AJZ74" s="22"/>
      <c r="AKA74" s="22"/>
      <c r="AKB74" s="22"/>
      <c r="AKC74" s="22"/>
      <c r="AKD74" s="22"/>
      <c r="AKE74" s="22"/>
      <c r="AKF74" s="22"/>
      <c r="AKG74" s="22"/>
      <c r="AKH74" s="22"/>
      <c r="AKI74" s="22"/>
      <c r="AKJ74" s="22"/>
      <c r="AKK74" s="22"/>
      <c r="AKL74" s="22"/>
      <c r="AKM74" s="22"/>
      <c r="AKN74" s="22"/>
      <c r="AKO74" s="22"/>
      <c r="AKP74" s="22"/>
      <c r="AKQ74" s="22"/>
      <c r="AKR74" s="22"/>
      <c r="AKS74" s="22"/>
      <c r="AKT74" s="22"/>
      <c r="AKU74" s="22"/>
      <c r="AKV74" s="22"/>
      <c r="AKW74" s="22"/>
      <c r="AKX74" s="22"/>
      <c r="AKY74" s="22"/>
      <c r="AKZ74" s="22"/>
      <c r="ALA74" s="22"/>
      <c r="ALB74" s="22"/>
      <c r="ALC74" s="22"/>
      <c r="ALD74" s="22"/>
      <c r="ALE74" s="22"/>
      <c r="ALF74" s="22"/>
      <c r="ALG74" s="22"/>
      <c r="ALH74" s="22"/>
      <c r="ALI74" s="22"/>
      <c r="ALJ74" s="22"/>
      <c r="ALK74" s="22"/>
      <c r="ALL74" s="22"/>
      <c r="ALM74" s="22"/>
    </row>
    <row r="75" spans="1:1001" x14ac:dyDescent="0.25">
      <c r="A75" s="18">
        <f t="shared" si="217"/>
        <v>30</v>
      </c>
      <c r="B75" s="22">
        <f t="shared" ca="1" si="220"/>
        <v>-12136.312355948296</v>
      </c>
      <c r="C75" s="22">
        <f t="shared" ca="1" si="233"/>
        <v>-12136.312355948296</v>
      </c>
      <c r="D75" s="22">
        <f t="shared" ca="1" si="233"/>
        <v>-12136.312355948296</v>
      </c>
      <c r="E75" s="22">
        <f t="shared" ca="1" si="233"/>
        <v>-12136.312355948296</v>
      </c>
      <c r="F75" s="22">
        <f t="shared" ca="1" si="233"/>
        <v>-12136.312355948296</v>
      </c>
      <c r="G75" s="22">
        <f t="shared" ca="1" si="233"/>
        <v>-12136.312355948296</v>
      </c>
      <c r="H75" s="22">
        <f t="shared" ca="1" si="233"/>
        <v>-12136.312355948296</v>
      </c>
      <c r="I75" s="22">
        <f t="shared" ca="1" si="233"/>
        <v>-12136.312355948296</v>
      </c>
      <c r="J75" s="22">
        <f t="shared" ca="1" si="233"/>
        <v>-12136.312355948296</v>
      </c>
      <c r="K75" s="22">
        <f t="shared" ca="1" si="233"/>
        <v>-12136.312355948296</v>
      </c>
      <c r="L75" s="22">
        <f t="shared" ca="1" si="233"/>
        <v>-12136.312355948296</v>
      </c>
      <c r="M75" s="22">
        <f t="shared" ca="1" si="233"/>
        <v>-12136.312355948296</v>
      </c>
      <c r="N75" s="22">
        <f t="shared" ca="1" si="233"/>
        <v>-12136.312355948296</v>
      </c>
      <c r="O75" s="22">
        <f t="shared" ca="1" si="233"/>
        <v>-12136.312355948296</v>
      </c>
      <c r="P75" s="22">
        <f t="shared" ca="1" si="233"/>
        <v>-12136.312355948296</v>
      </c>
      <c r="Q75" s="22">
        <f t="shared" ca="1" si="233"/>
        <v>-12136.312355948296</v>
      </c>
      <c r="R75" s="22">
        <f t="shared" ca="1" si="233"/>
        <v>-12136.312355948296</v>
      </c>
      <c r="S75" s="22">
        <f t="shared" ca="1" si="233"/>
        <v>-12136.312355948296</v>
      </c>
      <c r="T75" s="22">
        <f t="shared" ca="1" si="233"/>
        <v>-12136.312355948296</v>
      </c>
      <c r="U75" s="22">
        <f t="shared" ca="1" si="233"/>
        <v>-12136.312355948296</v>
      </c>
      <c r="V75" s="22">
        <f t="shared" ca="1" si="233"/>
        <v>-12136.312355948296</v>
      </c>
      <c r="W75" s="22">
        <f t="shared" ca="1" si="233"/>
        <v>-12136.312355948296</v>
      </c>
      <c r="X75" s="22">
        <f t="shared" ca="1" si="233"/>
        <v>-12136.312355948296</v>
      </c>
      <c r="Y75" s="22">
        <f t="shared" ca="1" si="233"/>
        <v>-12136.312355948296</v>
      </c>
      <c r="Z75" s="22">
        <f t="shared" ca="1" si="233"/>
        <v>-12136.312355948296</v>
      </c>
      <c r="AA75" s="22">
        <f t="shared" ca="1" si="233"/>
        <v>-12136.312355948296</v>
      </c>
      <c r="AB75" s="22">
        <f t="shared" ca="1" si="233"/>
        <v>-12136.312355948296</v>
      </c>
      <c r="AC75" s="22">
        <f t="shared" ca="1" si="233"/>
        <v>-12136.312355948296</v>
      </c>
      <c r="AD75" s="22">
        <f t="shared" ca="1" si="233"/>
        <v>-12136.312355948296</v>
      </c>
      <c r="AE75" s="22">
        <f t="shared" ca="1" si="233"/>
        <v>-12136.312355948296</v>
      </c>
      <c r="AF75" s="22">
        <f t="shared" ca="1" si="233"/>
        <v>-12136.312355948296</v>
      </c>
      <c r="AG75" s="22">
        <f t="shared" ca="1" si="233"/>
        <v>-12136.312355948296</v>
      </c>
      <c r="AH75" s="22">
        <f t="shared" ca="1" si="233"/>
        <v>-12136.312355948296</v>
      </c>
      <c r="AI75" s="22">
        <f t="shared" ca="1" si="233"/>
        <v>-12136.312355948296</v>
      </c>
      <c r="AJ75" s="22">
        <f t="shared" ca="1" si="233"/>
        <v>-12136.312355948296</v>
      </c>
      <c r="AK75" s="22">
        <f t="shared" ca="1" si="233"/>
        <v>-12136.312355948296</v>
      </c>
      <c r="AL75" s="22">
        <f t="shared" ca="1" si="233"/>
        <v>-12136.312355948296</v>
      </c>
      <c r="AM75" s="22">
        <f t="shared" ca="1" si="233"/>
        <v>-12136.312355948296</v>
      </c>
      <c r="AN75" s="22">
        <f t="shared" ca="1" si="233"/>
        <v>-12136.312355948296</v>
      </c>
      <c r="AO75" s="22">
        <f t="shared" ca="1" si="233"/>
        <v>-12136.312355948296</v>
      </c>
      <c r="AP75" s="22">
        <f t="shared" ca="1" si="233"/>
        <v>-12136.312355948296</v>
      </c>
      <c r="AQ75" s="22">
        <f t="shared" ca="1" si="233"/>
        <v>-12136.312355948296</v>
      </c>
      <c r="AR75" s="22">
        <f t="shared" ca="1" si="233"/>
        <v>-12136.312355948296</v>
      </c>
      <c r="AS75" s="22">
        <f t="shared" ca="1" si="233"/>
        <v>-12136.312355948296</v>
      </c>
      <c r="AT75" s="22">
        <f t="shared" ca="1" si="233"/>
        <v>-12136.312355948296</v>
      </c>
      <c r="AU75" s="22">
        <f t="shared" ca="1" si="233"/>
        <v>-12136.312355948296</v>
      </c>
      <c r="AV75" s="22">
        <f t="shared" ca="1" si="233"/>
        <v>-12136.312355948296</v>
      </c>
      <c r="AW75" s="22">
        <f t="shared" ca="1" si="233"/>
        <v>-12136.312355948296</v>
      </c>
      <c r="AX75" s="22">
        <f t="shared" ca="1" si="233"/>
        <v>-12136.312355948296</v>
      </c>
      <c r="AY75" s="22">
        <f t="shared" ca="1" si="233"/>
        <v>-12136.312355948296</v>
      </c>
      <c r="AZ75" s="22">
        <f t="shared" ca="1" si="233"/>
        <v>-12136.312355948296</v>
      </c>
      <c r="BA75" s="22">
        <f t="shared" ca="1" si="233"/>
        <v>-12136.312355948296</v>
      </c>
      <c r="BB75" s="22">
        <f t="shared" ca="1" si="233"/>
        <v>-12136.312355948296</v>
      </c>
      <c r="BC75" s="22">
        <f t="shared" ca="1" si="233"/>
        <v>-12136.312355948296</v>
      </c>
      <c r="BD75" s="22">
        <f t="shared" ca="1" si="233"/>
        <v>-12136.312355948296</v>
      </c>
      <c r="BE75" s="22">
        <f t="shared" ca="1" si="233"/>
        <v>-12136.312355948296</v>
      </c>
      <c r="BF75" s="22">
        <f t="shared" ca="1" si="233"/>
        <v>-12136.312355948296</v>
      </c>
      <c r="BG75" s="22">
        <f t="shared" ca="1" si="233"/>
        <v>-12136.312355948296</v>
      </c>
      <c r="BH75" s="22">
        <f t="shared" ca="1" si="233"/>
        <v>-12136.312355948296</v>
      </c>
      <c r="BI75" s="22">
        <f t="shared" ca="1" si="233"/>
        <v>-12136.312355948296</v>
      </c>
      <c r="BJ75" s="22">
        <f t="shared" ca="1" si="233"/>
        <v>-12136.312355948296</v>
      </c>
      <c r="BK75" s="22">
        <f t="shared" ca="1" si="233"/>
        <v>-12136.312355948296</v>
      </c>
      <c r="BL75" s="22">
        <f t="shared" ca="1" si="233"/>
        <v>-12136.312355948296</v>
      </c>
      <c r="BM75" s="22">
        <f t="shared" ca="1" si="233"/>
        <v>-12136.312355948296</v>
      </c>
      <c r="BN75" s="22">
        <f t="shared" ca="1" si="233"/>
        <v>-12136.312355948296</v>
      </c>
      <c r="BO75" s="22">
        <f t="shared" ca="1" si="232"/>
        <v>-12136.312355948296</v>
      </c>
      <c r="BP75" s="22">
        <f t="shared" ca="1" si="232"/>
        <v>-12136.312355948296</v>
      </c>
      <c r="BQ75" s="22">
        <f t="shared" ca="1" si="232"/>
        <v>-12136.312355948296</v>
      </c>
      <c r="BR75" s="22">
        <f t="shared" ca="1" si="232"/>
        <v>-12136.312355948296</v>
      </c>
      <c r="BS75" s="22">
        <f t="shared" ca="1" si="232"/>
        <v>-12136.312355948296</v>
      </c>
      <c r="BT75" s="22">
        <f t="shared" ca="1" si="232"/>
        <v>-12136.312355948296</v>
      </c>
      <c r="BU75" s="22">
        <f t="shared" ca="1" si="232"/>
        <v>-12136.312355948296</v>
      </c>
      <c r="BV75" s="22">
        <f t="shared" ca="1" si="232"/>
        <v>-12136.312355948296</v>
      </c>
      <c r="BW75" s="22">
        <f t="shared" ca="1" si="232"/>
        <v>-12136.312355948296</v>
      </c>
      <c r="BX75" s="22">
        <f t="shared" ca="1" si="232"/>
        <v>-12136.312355948296</v>
      </c>
      <c r="BY75" s="22">
        <f t="shared" ca="1" si="232"/>
        <v>-12136.312355948296</v>
      </c>
      <c r="BZ75" s="22">
        <f t="shared" ca="1" si="232"/>
        <v>-12136.312355948296</v>
      </c>
      <c r="CA75" s="22">
        <f t="shared" ca="1" si="232"/>
        <v>-12136.312355948296</v>
      </c>
      <c r="CB75" s="22">
        <f t="shared" ca="1" si="232"/>
        <v>-12136.312355948296</v>
      </c>
      <c r="CC75" s="22">
        <f t="shared" ca="1" si="232"/>
        <v>-12136.312355948296</v>
      </c>
      <c r="CD75" s="22">
        <f t="shared" ca="1" si="232"/>
        <v>-12136.312355948296</v>
      </c>
      <c r="CE75" s="22">
        <f t="shared" ca="1" si="232"/>
        <v>-12136.312355948296</v>
      </c>
      <c r="CF75" s="22">
        <f t="shared" ca="1" si="232"/>
        <v>-12136.312355948296</v>
      </c>
      <c r="CG75" s="22">
        <f t="shared" ca="1" si="232"/>
        <v>-12136.312355948296</v>
      </c>
      <c r="CH75" s="22">
        <f t="shared" ca="1" si="232"/>
        <v>-12136.312355948296</v>
      </c>
      <c r="CI75" s="22">
        <f t="shared" ca="1" si="232"/>
        <v>-12136.312355948296</v>
      </c>
      <c r="CJ75" s="22">
        <f t="shared" ca="1" si="232"/>
        <v>-12136.312355948296</v>
      </c>
      <c r="CK75" s="22">
        <f t="shared" ca="1" si="232"/>
        <v>-12136.312355948296</v>
      </c>
      <c r="CL75" s="22">
        <f t="shared" ca="1" si="232"/>
        <v>-12136.312355948296</v>
      </c>
      <c r="CM75" s="22">
        <f t="shared" ca="1" si="232"/>
        <v>-12136.312355948296</v>
      </c>
      <c r="CN75" s="22">
        <f t="shared" ca="1" si="232"/>
        <v>-12136.312355948296</v>
      </c>
      <c r="CO75" s="22">
        <f t="shared" ca="1" si="232"/>
        <v>-12136.312355948296</v>
      </c>
      <c r="CP75" s="22">
        <f t="shared" ca="1" si="232"/>
        <v>-12136.312355948296</v>
      </c>
      <c r="CQ75" s="22">
        <f t="shared" ca="1" si="232"/>
        <v>-12136.312355948296</v>
      </c>
      <c r="CR75" s="22">
        <f t="shared" ca="1" si="232"/>
        <v>-12136.312355948296</v>
      </c>
      <c r="CS75" s="22">
        <f t="shared" ca="1" si="232"/>
        <v>-12136.312355948296</v>
      </c>
      <c r="CT75" s="22">
        <f t="shared" ca="1" si="232"/>
        <v>-12136.312355948296</v>
      </c>
      <c r="CU75" s="22">
        <f t="shared" ca="1" si="232"/>
        <v>-12136.312355948296</v>
      </c>
      <c r="CV75" s="22">
        <f t="shared" ca="1" si="232"/>
        <v>-12136.312355948296</v>
      </c>
      <c r="CW75" s="22">
        <f t="shared" ca="1" si="232"/>
        <v>-12136.312355948296</v>
      </c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  <c r="KM75" s="22"/>
      <c r="KN75" s="22"/>
      <c r="KO75" s="22"/>
      <c r="KP75" s="22"/>
      <c r="KQ75" s="22"/>
      <c r="KR75" s="22"/>
      <c r="KS75" s="22"/>
      <c r="KT75" s="22"/>
      <c r="KU75" s="22"/>
      <c r="KV75" s="22"/>
      <c r="KW75" s="22"/>
      <c r="KX75" s="22"/>
      <c r="KY75" s="22"/>
      <c r="KZ75" s="22"/>
      <c r="LA75" s="22"/>
      <c r="LB75" s="22"/>
      <c r="LC75" s="22"/>
      <c r="LD75" s="22"/>
      <c r="LE75" s="22"/>
      <c r="LF75" s="22"/>
      <c r="LG75" s="22"/>
      <c r="LH75" s="22"/>
      <c r="LI75" s="22"/>
      <c r="LJ75" s="22"/>
      <c r="LK75" s="22"/>
      <c r="LL75" s="22"/>
      <c r="LM75" s="22"/>
      <c r="LN75" s="22"/>
      <c r="LO75" s="22"/>
      <c r="LP75" s="22"/>
      <c r="LQ75" s="22"/>
      <c r="LR75" s="22"/>
      <c r="LS75" s="22"/>
      <c r="LT75" s="22"/>
      <c r="LU75" s="22"/>
      <c r="LV75" s="22"/>
      <c r="LW75" s="22"/>
      <c r="LX75" s="22"/>
      <c r="LY75" s="22"/>
      <c r="LZ75" s="22"/>
      <c r="MA75" s="22"/>
      <c r="MB75" s="22"/>
      <c r="MC75" s="22"/>
      <c r="MD75" s="22"/>
      <c r="ME75" s="22"/>
      <c r="MF75" s="22"/>
      <c r="MG75" s="22"/>
      <c r="MH75" s="22"/>
      <c r="MI75" s="22"/>
      <c r="MJ75" s="22"/>
      <c r="MK75" s="22"/>
      <c r="ML75" s="22"/>
      <c r="MM75" s="22"/>
      <c r="MN75" s="22"/>
      <c r="MO75" s="22"/>
      <c r="MP75" s="22"/>
      <c r="MQ75" s="22"/>
      <c r="MR75" s="22"/>
      <c r="MS75" s="22"/>
      <c r="MT75" s="22"/>
      <c r="MU75" s="22"/>
      <c r="MV75" s="22"/>
      <c r="MW75" s="22"/>
      <c r="MX75" s="22"/>
      <c r="MY75" s="22"/>
      <c r="MZ75" s="22"/>
      <c r="NA75" s="22"/>
      <c r="NB75" s="22"/>
      <c r="NC75" s="22"/>
      <c r="ND75" s="22"/>
      <c r="NE75" s="22"/>
      <c r="NF75" s="22"/>
      <c r="NG75" s="22"/>
      <c r="NH75" s="22"/>
      <c r="NI75" s="22"/>
      <c r="NJ75" s="22"/>
      <c r="NK75" s="22"/>
      <c r="NL75" s="22"/>
      <c r="NM75" s="22"/>
      <c r="NN75" s="22"/>
      <c r="NO75" s="22"/>
      <c r="NP75" s="22"/>
      <c r="NQ75" s="22"/>
      <c r="NR75" s="22"/>
      <c r="NS75" s="22"/>
      <c r="NT75" s="22"/>
      <c r="NU75" s="22"/>
      <c r="NV75" s="22"/>
      <c r="NW75" s="22"/>
      <c r="NX75" s="22"/>
      <c r="NY75" s="22"/>
      <c r="NZ75" s="22"/>
      <c r="OA75" s="22"/>
      <c r="OB75" s="22"/>
      <c r="OC75" s="22"/>
      <c r="OD75" s="22"/>
      <c r="OE75" s="22"/>
      <c r="OF75" s="22"/>
      <c r="OG75" s="22"/>
      <c r="OH75" s="22"/>
      <c r="OI75" s="22"/>
      <c r="OJ75" s="22"/>
      <c r="OK75" s="22"/>
      <c r="OL75" s="22"/>
      <c r="OM75" s="22"/>
      <c r="ON75" s="22"/>
      <c r="OO75" s="22"/>
      <c r="OP75" s="22"/>
      <c r="OQ75" s="22"/>
      <c r="OR75" s="22"/>
      <c r="OS75" s="22"/>
      <c r="OT75" s="22"/>
      <c r="OU75" s="22"/>
      <c r="OV75" s="22"/>
      <c r="OW75" s="22"/>
      <c r="OX75" s="22"/>
      <c r="OY75" s="22"/>
      <c r="OZ75" s="22"/>
      <c r="PA75" s="22"/>
      <c r="PB75" s="22"/>
      <c r="PC75" s="22"/>
      <c r="PD75" s="22"/>
      <c r="PE75" s="22"/>
      <c r="PF75" s="22"/>
      <c r="PG75" s="22"/>
      <c r="PH75" s="22"/>
      <c r="PI75" s="22"/>
      <c r="PJ75" s="22"/>
      <c r="PK75" s="22"/>
      <c r="PL75" s="22"/>
      <c r="PM75" s="22"/>
      <c r="PN75" s="22"/>
      <c r="PO75" s="22"/>
      <c r="PP75" s="22"/>
      <c r="PQ75" s="22"/>
      <c r="PR75" s="22"/>
      <c r="PS75" s="22"/>
      <c r="PT75" s="22"/>
      <c r="PU75" s="22"/>
      <c r="PV75" s="22"/>
      <c r="PW75" s="22"/>
      <c r="PX75" s="22"/>
      <c r="PY75" s="22"/>
      <c r="PZ75" s="22"/>
      <c r="QA75" s="22"/>
      <c r="QB75" s="22"/>
      <c r="QC75" s="22"/>
      <c r="QD75" s="22"/>
      <c r="QE75" s="22"/>
      <c r="QF75" s="22"/>
      <c r="QG75" s="22"/>
      <c r="QH75" s="22"/>
      <c r="QI75" s="22"/>
      <c r="QJ75" s="22"/>
      <c r="QK75" s="22"/>
      <c r="QL75" s="22"/>
      <c r="QM75" s="22"/>
      <c r="QN75" s="22"/>
      <c r="QO75" s="22"/>
      <c r="QP75" s="22"/>
      <c r="QQ75" s="22"/>
      <c r="QR75" s="22"/>
      <c r="QS75" s="22"/>
      <c r="QT75" s="22"/>
      <c r="QU75" s="22"/>
      <c r="QV75" s="22"/>
      <c r="QW75" s="22"/>
      <c r="QX75" s="22"/>
      <c r="QY75" s="22"/>
      <c r="QZ75" s="22"/>
      <c r="RA75" s="22"/>
      <c r="RB75" s="22"/>
      <c r="RC75" s="22"/>
      <c r="RD75" s="22"/>
      <c r="RE75" s="22"/>
      <c r="RF75" s="22"/>
      <c r="RG75" s="22"/>
      <c r="RH75" s="22"/>
      <c r="RI75" s="22"/>
      <c r="RJ75" s="22"/>
      <c r="RK75" s="22"/>
      <c r="RL75" s="22"/>
      <c r="RM75" s="22"/>
      <c r="RN75" s="22"/>
      <c r="RO75" s="22"/>
      <c r="RP75" s="22"/>
      <c r="RQ75" s="22"/>
      <c r="RR75" s="22"/>
      <c r="RS75" s="22"/>
      <c r="RT75" s="22"/>
      <c r="RU75" s="22"/>
      <c r="RV75" s="22"/>
      <c r="RW75" s="22"/>
      <c r="RX75" s="22"/>
      <c r="RY75" s="22"/>
      <c r="RZ75" s="22"/>
      <c r="SA75" s="22"/>
      <c r="SB75" s="22"/>
      <c r="SC75" s="22"/>
      <c r="SD75" s="22"/>
      <c r="SE75" s="22"/>
      <c r="SF75" s="22"/>
      <c r="SG75" s="22"/>
      <c r="SH75" s="22"/>
      <c r="SI75" s="22"/>
      <c r="SJ75" s="22"/>
      <c r="SK75" s="22"/>
      <c r="SL75" s="22"/>
      <c r="SM75" s="22"/>
      <c r="SN75" s="22"/>
      <c r="SO75" s="22"/>
      <c r="SP75" s="22"/>
      <c r="SQ75" s="22"/>
      <c r="SR75" s="22"/>
      <c r="SS75" s="22"/>
      <c r="ST75" s="22"/>
      <c r="SU75" s="22"/>
      <c r="SV75" s="22"/>
      <c r="SW75" s="22"/>
      <c r="SX75" s="22"/>
      <c r="SY75" s="22"/>
      <c r="SZ75" s="22"/>
      <c r="TA75" s="22"/>
      <c r="TB75" s="22"/>
      <c r="TC75" s="22"/>
      <c r="TD75" s="22"/>
      <c r="TE75" s="22"/>
      <c r="TF75" s="22"/>
      <c r="TG75" s="22"/>
      <c r="TH75" s="22"/>
      <c r="TI75" s="22"/>
      <c r="TJ75" s="22"/>
      <c r="TK75" s="22"/>
      <c r="TL75" s="22"/>
      <c r="TM75" s="22"/>
      <c r="TN75" s="22"/>
      <c r="TO75" s="22"/>
      <c r="TP75" s="22"/>
      <c r="TQ75" s="22"/>
      <c r="TR75" s="22"/>
      <c r="TS75" s="22"/>
      <c r="TT75" s="22"/>
      <c r="TU75" s="22"/>
      <c r="TV75" s="22"/>
      <c r="TW75" s="22"/>
      <c r="TX75" s="22"/>
      <c r="TY75" s="22"/>
      <c r="TZ75" s="22"/>
      <c r="UA75" s="22"/>
      <c r="UB75" s="22"/>
      <c r="UC75" s="22"/>
      <c r="UD75" s="22"/>
      <c r="UE75" s="22"/>
      <c r="UF75" s="22"/>
      <c r="UG75" s="22"/>
      <c r="UH75" s="22"/>
      <c r="UI75" s="22"/>
      <c r="UJ75" s="22"/>
      <c r="UK75" s="22"/>
      <c r="UL75" s="22"/>
      <c r="UM75" s="22"/>
      <c r="UN75" s="22"/>
      <c r="UO75" s="22"/>
      <c r="UP75" s="22"/>
      <c r="UQ75" s="22"/>
      <c r="UR75" s="22"/>
      <c r="US75" s="22"/>
      <c r="UT75" s="22"/>
      <c r="UU75" s="22"/>
      <c r="UV75" s="22"/>
      <c r="UW75" s="22"/>
      <c r="UX75" s="22"/>
      <c r="UY75" s="22"/>
      <c r="UZ75" s="22"/>
      <c r="VA75" s="22"/>
      <c r="VB75" s="22"/>
      <c r="VC75" s="22"/>
      <c r="VD75" s="22"/>
      <c r="VE75" s="22"/>
      <c r="VF75" s="22"/>
      <c r="VG75" s="22"/>
      <c r="VH75" s="22"/>
      <c r="VI75" s="22"/>
      <c r="VJ75" s="22"/>
      <c r="VK75" s="22"/>
      <c r="VL75" s="22"/>
      <c r="VM75" s="22"/>
      <c r="VN75" s="22"/>
      <c r="VO75" s="22"/>
      <c r="VP75" s="22"/>
      <c r="VQ75" s="22"/>
      <c r="VR75" s="22"/>
      <c r="VS75" s="22"/>
      <c r="VT75" s="22"/>
      <c r="VU75" s="22"/>
      <c r="VV75" s="22"/>
      <c r="VW75" s="22"/>
      <c r="VX75" s="22"/>
      <c r="VY75" s="22"/>
      <c r="VZ75" s="22"/>
      <c r="WA75" s="22"/>
      <c r="WB75" s="22"/>
      <c r="WC75" s="22"/>
      <c r="WD75" s="22"/>
      <c r="WE75" s="22"/>
      <c r="WF75" s="22"/>
      <c r="WG75" s="22"/>
      <c r="WH75" s="22"/>
      <c r="WI75" s="22"/>
      <c r="WJ75" s="22"/>
      <c r="WK75" s="22"/>
      <c r="WL75" s="22"/>
      <c r="WM75" s="22"/>
      <c r="WN75" s="22"/>
      <c r="WO75" s="22"/>
      <c r="WP75" s="22"/>
      <c r="WQ75" s="22"/>
      <c r="WR75" s="22"/>
      <c r="WS75" s="22"/>
      <c r="WT75" s="22"/>
      <c r="WU75" s="22"/>
      <c r="WV75" s="22"/>
      <c r="WW75" s="22"/>
      <c r="WX75" s="22"/>
      <c r="WY75" s="22"/>
      <c r="WZ75" s="22"/>
      <c r="XA75" s="22"/>
      <c r="XB75" s="22"/>
      <c r="XC75" s="22"/>
      <c r="XD75" s="22"/>
      <c r="XE75" s="22"/>
      <c r="XF75" s="22"/>
      <c r="XG75" s="22"/>
      <c r="XH75" s="22"/>
      <c r="XI75" s="22"/>
      <c r="XJ75" s="22"/>
      <c r="XK75" s="22"/>
      <c r="XL75" s="22"/>
      <c r="XM75" s="22"/>
      <c r="XN75" s="22"/>
      <c r="XO75" s="22"/>
      <c r="XP75" s="22"/>
      <c r="XQ75" s="22"/>
      <c r="XR75" s="22"/>
      <c r="XS75" s="22"/>
      <c r="XT75" s="22"/>
      <c r="XU75" s="22"/>
      <c r="XV75" s="22"/>
      <c r="XW75" s="22"/>
      <c r="XX75" s="22"/>
      <c r="XY75" s="22"/>
      <c r="XZ75" s="22"/>
      <c r="YA75" s="22"/>
      <c r="YB75" s="22"/>
      <c r="YC75" s="22"/>
      <c r="YD75" s="22"/>
      <c r="YE75" s="22"/>
      <c r="YF75" s="22"/>
      <c r="YG75" s="22"/>
      <c r="YH75" s="22"/>
      <c r="YI75" s="22"/>
      <c r="YJ75" s="22"/>
      <c r="YK75" s="22"/>
      <c r="YL75" s="22"/>
      <c r="YM75" s="22"/>
      <c r="YN75" s="22"/>
      <c r="YO75" s="22"/>
      <c r="YP75" s="22"/>
      <c r="YQ75" s="22"/>
      <c r="YR75" s="22"/>
      <c r="YS75" s="22"/>
      <c r="YT75" s="22"/>
      <c r="YU75" s="22"/>
      <c r="YV75" s="22"/>
      <c r="YW75" s="22"/>
      <c r="YX75" s="22"/>
      <c r="YY75" s="22"/>
      <c r="YZ75" s="22"/>
      <c r="ZA75" s="22"/>
      <c r="ZB75" s="22"/>
      <c r="ZC75" s="22"/>
      <c r="ZD75" s="22"/>
      <c r="ZE75" s="22"/>
      <c r="ZF75" s="22"/>
      <c r="ZG75" s="22"/>
      <c r="ZH75" s="22"/>
      <c r="ZI75" s="22"/>
      <c r="ZJ75" s="22"/>
      <c r="ZK75" s="22"/>
      <c r="ZL75" s="22"/>
      <c r="ZM75" s="22"/>
      <c r="ZN75" s="22"/>
      <c r="ZO75" s="22"/>
      <c r="ZP75" s="22"/>
      <c r="ZQ75" s="22"/>
      <c r="ZR75" s="22"/>
      <c r="ZS75" s="22"/>
      <c r="ZT75" s="22"/>
      <c r="ZU75" s="22"/>
      <c r="ZV75" s="22"/>
      <c r="ZW75" s="22"/>
      <c r="ZX75" s="22"/>
      <c r="ZY75" s="22"/>
      <c r="ZZ75" s="22"/>
      <c r="AAA75" s="22"/>
      <c r="AAB75" s="22"/>
      <c r="AAC75" s="22"/>
      <c r="AAD75" s="22"/>
      <c r="AAE75" s="22"/>
      <c r="AAF75" s="22"/>
      <c r="AAG75" s="22"/>
      <c r="AAH75" s="22"/>
      <c r="AAI75" s="22"/>
      <c r="AAJ75" s="22"/>
      <c r="AAK75" s="22"/>
      <c r="AAL75" s="22"/>
      <c r="AAM75" s="22"/>
      <c r="AAN75" s="22"/>
      <c r="AAO75" s="22"/>
      <c r="AAP75" s="22"/>
      <c r="AAQ75" s="22"/>
      <c r="AAR75" s="22"/>
      <c r="AAS75" s="22"/>
      <c r="AAT75" s="22"/>
      <c r="AAU75" s="22"/>
      <c r="AAV75" s="22"/>
      <c r="AAW75" s="22"/>
      <c r="AAX75" s="22"/>
      <c r="AAY75" s="22"/>
      <c r="AAZ75" s="22"/>
      <c r="ABA75" s="22"/>
      <c r="ABB75" s="22"/>
      <c r="ABC75" s="22"/>
      <c r="ABD75" s="22"/>
      <c r="ABE75" s="22"/>
      <c r="ABF75" s="22"/>
      <c r="ABG75" s="22"/>
      <c r="ABH75" s="22"/>
      <c r="ABI75" s="22"/>
      <c r="ABJ75" s="22"/>
      <c r="ABK75" s="22"/>
      <c r="ABL75" s="22"/>
      <c r="ABM75" s="22"/>
      <c r="ABN75" s="22"/>
      <c r="ABO75" s="22"/>
      <c r="ABP75" s="22"/>
      <c r="ABQ75" s="22"/>
      <c r="ABR75" s="22"/>
      <c r="ABS75" s="22"/>
      <c r="ABT75" s="22"/>
      <c r="ABU75" s="22"/>
      <c r="ABV75" s="22"/>
      <c r="ABW75" s="22"/>
      <c r="ABX75" s="22"/>
      <c r="ABY75" s="22"/>
      <c r="ABZ75" s="22"/>
      <c r="ACA75" s="22"/>
      <c r="ACB75" s="22"/>
      <c r="ACC75" s="22"/>
      <c r="ACD75" s="22"/>
      <c r="ACE75" s="22"/>
      <c r="ACF75" s="22"/>
      <c r="ACG75" s="22"/>
      <c r="ACH75" s="22"/>
      <c r="ACI75" s="22"/>
      <c r="ACJ75" s="22"/>
      <c r="ACK75" s="22"/>
      <c r="ACL75" s="22"/>
      <c r="ACM75" s="22"/>
      <c r="ACN75" s="22"/>
      <c r="ACO75" s="22"/>
      <c r="ACP75" s="22"/>
      <c r="ACQ75" s="22"/>
      <c r="ACR75" s="22"/>
      <c r="ACS75" s="22"/>
      <c r="ACT75" s="22"/>
      <c r="ACU75" s="22"/>
      <c r="ACV75" s="22"/>
      <c r="ACW75" s="22"/>
      <c r="ACX75" s="22"/>
      <c r="ACY75" s="22"/>
      <c r="ACZ75" s="22"/>
      <c r="ADA75" s="22"/>
      <c r="ADB75" s="22"/>
      <c r="ADC75" s="22"/>
      <c r="ADD75" s="22"/>
      <c r="ADE75" s="22"/>
      <c r="ADF75" s="22"/>
      <c r="ADG75" s="22"/>
      <c r="ADH75" s="22"/>
      <c r="ADI75" s="22"/>
      <c r="ADJ75" s="22"/>
      <c r="ADK75" s="22"/>
      <c r="ADL75" s="22"/>
      <c r="ADM75" s="22"/>
      <c r="ADN75" s="22"/>
      <c r="ADO75" s="22"/>
      <c r="ADP75" s="22"/>
      <c r="ADQ75" s="22"/>
      <c r="ADR75" s="22"/>
      <c r="ADS75" s="22"/>
      <c r="ADT75" s="22"/>
      <c r="ADU75" s="22"/>
      <c r="ADV75" s="22"/>
      <c r="ADW75" s="22"/>
      <c r="ADX75" s="22"/>
      <c r="ADY75" s="22"/>
      <c r="ADZ75" s="22"/>
      <c r="AEA75" s="22"/>
      <c r="AEB75" s="22"/>
      <c r="AEC75" s="22"/>
      <c r="AED75" s="22"/>
      <c r="AEE75" s="22"/>
      <c r="AEF75" s="22"/>
      <c r="AEG75" s="22"/>
      <c r="AEH75" s="22"/>
      <c r="AEI75" s="22"/>
      <c r="AEJ75" s="22"/>
      <c r="AEK75" s="22"/>
      <c r="AEL75" s="22"/>
      <c r="AEM75" s="22"/>
      <c r="AEN75" s="22"/>
      <c r="AEO75" s="22"/>
      <c r="AEP75" s="22"/>
      <c r="AEQ75" s="22"/>
      <c r="AER75" s="22"/>
      <c r="AES75" s="22"/>
      <c r="AET75" s="22"/>
      <c r="AEU75" s="22"/>
      <c r="AEV75" s="22"/>
      <c r="AEW75" s="22"/>
      <c r="AEX75" s="22"/>
      <c r="AEY75" s="22"/>
      <c r="AEZ75" s="22"/>
      <c r="AFA75" s="22"/>
      <c r="AFB75" s="22"/>
      <c r="AFC75" s="22"/>
      <c r="AFD75" s="22"/>
      <c r="AFE75" s="22"/>
      <c r="AFF75" s="22"/>
      <c r="AFG75" s="22"/>
      <c r="AFH75" s="22"/>
      <c r="AFI75" s="22"/>
      <c r="AFJ75" s="22"/>
      <c r="AFK75" s="22"/>
      <c r="AFL75" s="22"/>
      <c r="AFM75" s="22"/>
      <c r="AFN75" s="22"/>
      <c r="AFO75" s="22"/>
      <c r="AFP75" s="22"/>
      <c r="AFQ75" s="22"/>
      <c r="AFR75" s="22"/>
      <c r="AFS75" s="22"/>
      <c r="AFT75" s="22"/>
      <c r="AFU75" s="22"/>
      <c r="AFV75" s="22"/>
      <c r="AFW75" s="22"/>
      <c r="AFX75" s="22"/>
      <c r="AFY75" s="22"/>
      <c r="AFZ75" s="22"/>
      <c r="AGA75" s="22"/>
      <c r="AGB75" s="22"/>
      <c r="AGC75" s="22"/>
      <c r="AGD75" s="22"/>
      <c r="AGE75" s="22"/>
      <c r="AGF75" s="22"/>
      <c r="AGG75" s="22"/>
      <c r="AGH75" s="22"/>
      <c r="AGI75" s="22"/>
      <c r="AGJ75" s="22"/>
      <c r="AGK75" s="22"/>
      <c r="AGL75" s="22"/>
      <c r="AGM75" s="22"/>
      <c r="AGN75" s="22"/>
      <c r="AGO75" s="22"/>
      <c r="AGP75" s="22"/>
      <c r="AGQ75" s="22"/>
      <c r="AGR75" s="22"/>
      <c r="AGS75" s="22"/>
      <c r="AGT75" s="22"/>
      <c r="AGU75" s="22"/>
      <c r="AGV75" s="22"/>
      <c r="AGW75" s="22"/>
      <c r="AGX75" s="22"/>
      <c r="AGY75" s="22"/>
      <c r="AGZ75" s="22"/>
      <c r="AHA75" s="22"/>
      <c r="AHB75" s="22"/>
      <c r="AHC75" s="22"/>
      <c r="AHD75" s="22"/>
      <c r="AHE75" s="22"/>
      <c r="AHF75" s="22"/>
      <c r="AHG75" s="22"/>
      <c r="AHH75" s="22"/>
      <c r="AHI75" s="22"/>
      <c r="AHJ75" s="22"/>
      <c r="AHK75" s="22"/>
      <c r="AHL75" s="22"/>
      <c r="AHM75" s="22"/>
      <c r="AHN75" s="22"/>
      <c r="AHO75" s="22"/>
      <c r="AHP75" s="22"/>
      <c r="AHQ75" s="22"/>
      <c r="AHR75" s="22"/>
      <c r="AHS75" s="22"/>
      <c r="AHT75" s="22"/>
      <c r="AHU75" s="22"/>
      <c r="AHV75" s="22"/>
      <c r="AHW75" s="22"/>
      <c r="AHX75" s="22"/>
      <c r="AHY75" s="22"/>
      <c r="AHZ75" s="22"/>
      <c r="AIA75" s="22"/>
      <c r="AIB75" s="22"/>
      <c r="AIC75" s="22"/>
      <c r="AID75" s="22"/>
      <c r="AIE75" s="22"/>
      <c r="AIF75" s="22"/>
      <c r="AIG75" s="22"/>
      <c r="AIH75" s="22"/>
      <c r="AII75" s="22"/>
      <c r="AIJ75" s="22"/>
      <c r="AIK75" s="22"/>
      <c r="AIL75" s="22"/>
      <c r="AIM75" s="22"/>
      <c r="AIN75" s="22"/>
      <c r="AIO75" s="22"/>
      <c r="AIP75" s="22"/>
      <c r="AIQ75" s="22"/>
      <c r="AIR75" s="22"/>
      <c r="AIS75" s="22"/>
      <c r="AIT75" s="22"/>
      <c r="AIU75" s="22"/>
      <c r="AIV75" s="22"/>
      <c r="AIW75" s="22"/>
      <c r="AIX75" s="22"/>
      <c r="AIY75" s="22"/>
      <c r="AIZ75" s="22"/>
      <c r="AJA75" s="22"/>
      <c r="AJB75" s="22"/>
      <c r="AJC75" s="22"/>
      <c r="AJD75" s="22"/>
      <c r="AJE75" s="22"/>
      <c r="AJF75" s="22"/>
      <c r="AJG75" s="22"/>
      <c r="AJH75" s="22"/>
      <c r="AJI75" s="22"/>
      <c r="AJJ75" s="22"/>
      <c r="AJK75" s="22"/>
      <c r="AJL75" s="22"/>
      <c r="AJM75" s="22"/>
      <c r="AJN75" s="22"/>
      <c r="AJO75" s="22"/>
      <c r="AJP75" s="22"/>
      <c r="AJQ75" s="22"/>
      <c r="AJR75" s="22"/>
      <c r="AJS75" s="22"/>
      <c r="AJT75" s="22"/>
      <c r="AJU75" s="22"/>
      <c r="AJV75" s="22"/>
      <c r="AJW75" s="22"/>
      <c r="AJX75" s="22"/>
      <c r="AJY75" s="22"/>
      <c r="AJZ75" s="22"/>
      <c r="AKA75" s="22"/>
      <c r="AKB75" s="22"/>
      <c r="AKC75" s="22"/>
      <c r="AKD75" s="22"/>
      <c r="AKE75" s="22"/>
      <c r="AKF75" s="22"/>
      <c r="AKG75" s="22"/>
      <c r="AKH75" s="22"/>
      <c r="AKI75" s="22"/>
      <c r="AKJ75" s="22"/>
      <c r="AKK75" s="22"/>
      <c r="AKL75" s="22"/>
      <c r="AKM75" s="22"/>
      <c r="AKN75" s="22"/>
      <c r="AKO75" s="22"/>
      <c r="AKP75" s="22"/>
      <c r="AKQ75" s="22"/>
      <c r="AKR75" s="22"/>
      <c r="AKS75" s="22"/>
      <c r="AKT75" s="22"/>
      <c r="AKU75" s="22"/>
      <c r="AKV75" s="22"/>
      <c r="AKW75" s="22"/>
      <c r="AKX75" s="22"/>
      <c r="AKY75" s="22"/>
      <c r="AKZ75" s="22"/>
      <c r="ALA75" s="22"/>
      <c r="ALB75" s="22"/>
      <c r="ALC75" s="22"/>
      <c r="ALD75" s="22"/>
      <c r="ALE75" s="22"/>
      <c r="ALF75" s="22"/>
      <c r="ALG75" s="22"/>
      <c r="ALH75" s="22"/>
      <c r="ALI75" s="22"/>
      <c r="ALJ75" s="22"/>
      <c r="ALK75" s="22"/>
      <c r="ALL75" s="22"/>
      <c r="ALM75" s="22"/>
    </row>
    <row r="76" spans="1:1001" x14ac:dyDescent="0.25">
      <c r="A76" s="18">
        <f t="shared" si="217"/>
        <v>31</v>
      </c>
      <c r="B76" s="22">
        <f t="shared" ca="1" si="220"/>
        <v>-12500.401726626746</v>
      </c>
      <c r="C76" s="22">
        <f t="shared" ca="1" si="233"/>
        <v>-12500.401726626746</v>
      </c>
      <c r="D76" s="22">
        <f t="shared" ca="1" si="233"/>
        <v>-12500.401726626746</v>
      </c>
      <c r="E76" s="22">
        <f t="shared" ca="1" si="233"/>
        <v>-12500.401726626746</v>
      </c>
      <c r="F76" s="22">
        <f t="shared" ca="1" si="233"/>
        <v>-12500.401726626746</v>
      </c>
      <c r="G76" s="22">
        <f t="shared" ca="1" si="233"/>
        <v>-12500.401726626746</v>
      </c>
      <c r="H76" s="22">
        <f t="shared" ca="1" si="233"/>
        <v>-12500.401726626746</v>
      </c>
      <c r="I76" s="22">
        <f t="shared" ca="1" si="233"/>
        <v>-12500.401726626746</v>
      </c>
      <c r="J76" s="22">
        <f t="shared" ca="1" si="233"/>
        <v>-12500.401726626746</v>
      </c>
      <c r="K76" s="22">
        <f t="shared" ca="1" si="233"/>
        <v>-12500.401726626746</v>
      </c>
      <c r="L76" s="22">
        <f t="shared" ca="1" si="233"/>
        <v>-12500.401726626746</v>
      </c>
      <c r="M76" s="22">
        <f t="shared" ca="1" si="233"/>
        <v>-12500.401726626746</v>
      </c>
      <c r="N76" s="22">
        <f t="shared" ca="1" si="233"/>
        <v>-12500.401726626746</v>
      </c>
      <c r="O76" s="22">
        <f t="shared" ca="1" si="233"/>
        <v>-12500.401726626746</v>
      </c>
      <c r="P76" s="22">
        <f t="shared" ca="1" si="233"/>
        <v>-12500.401726626746</v>
      </c>
      <c r="Q76" s="22">
        <f t="shared" ca="1" si="233"/>
        <v>-12500.401726626746</v>
      </c>
      <c r="R76" s="22">
        <f t="shared" ca="1" si="233"/>
        <v>-12500.401726626746</v>
      </c>
      <c r="S76" s="22">
        <f t="shared" ca="1" si="233"/>
        <v>-12500.401726626746</v>
      </c>
      <c r="T76" s="22">
        <f t="shared" ca="1" si="233"/>
        <v>-12500.401726626746</v>
      </c>
      <c r="U76" s="22">
        <f t="shared" ca="1" si="233"/>
        <v>-12500.401726626746</v>
      </c>
      <c r="V76" s="22">
        <f t="shared" ca="1" si="233"/>
        <v>-12500.401726626746</v>
      </c>
      <c r="W76" s="22">
        <f t="shared" ca="1" si="233"/>
        <v>-12500.401726626746</v>
      </c>
      <c r="X76" s="22">
        <f t="shared" ca="1" si="233"/>
        <v>-12500.401726626746</v>
      </c>
      <c r="Y76" s="22">
        <f t="shared" ca="1" si="233"/>
        <v>-12500.401726626746</v>
      </c>
      <c r="Z76" s="22">
        <f t="shared" ca="1" si="233"/>
        <v>-12500.401726626746</v>
      </c>
      <c r="AA76" s="22">
        <f t="shared" ca="1" si="233"/>
        <v>-12500.401726626746</v>
      </c>
      <c r="AB76" s="22">
        <f t="shared" ca="1" si="233"/>
        <v>-12500.401726626746</v>
      </c>
      <c r="AC76" s="22">
        <f t="shared" ca="1" si="233"/>
        <v>-12500.401726626746</v>
      </c>
      <c r="AD76" s="22">
        <f t="shared" ca="1" si="233"/>
        <v>-12500.401726626746</v>
      </c>
      <c r="AE76" s="22">
        <f t="shared" ca="1" si="233"/>
        <v>-12500.401726626746</v>
      </c>
      <c r="AF76" s="22">
        <f t="shared" ca="1" si="233"/>
        <v>-12500.401726626746</v>
      </c>
      <c r="AG76" s="22">
        <f t="shared" ca="1" si="233"/>
        <v>-12500.401726626746</v>
      </c>
      <c r="AH76" s="22">
        <f t="shared" ca="1" si="233"/>
        <v>-12500.401726626746</v>
      </c>
      <c r="AI76" s="22">
        <f t="shared" ca="1" si="233"/>
        <v>-12500.401726626746</v>
      </c>
      <c r="AJ76" s="22">
        <f t="shared" ca="1" si="233"/>
        <v>-12500.401726626746</v>
      </c>
      <c r="AK76" s="22">
        <f t="shared" ca="1" si="233"/>
        <v>-12500.401726626746</v>
      </c>
      <c r="AL76" s="22">
        <f t="shared" ca="1" si="233"/>
        <v>-12500.401726626746</v>
      </c>
      <c r="AM76" s="22">
        <f t="shared" ca="1" si="233"/>
        <v>-12500.401726626746</v>
      </c>
      <c r="AN76" s="22">
        <f t="shared" ca="1" si="233"/>
        <v>-12500.401726626746</v>
      </c>
      <c r="AO76" s="22">
        <f t="shared" ca="1" si="233"/>
        <v>-12500.401726626746</v>
      </c>
      <c r="AP76" s="22">
        <f t="shared" ca="1" si="233"/>
        <v>-12500.401726626746</v>
      </c>
      <c r="AQ76" s="22">
        <f t="shared" ca="1" si="233"/>
        <v>-12500.401726626746</v>
      </c>
      <c r="AR76" s="22">
        <f t="shared" ca="1" si="233"/>
        <v>-12500.401726626746</v>
      </c>
      <c r="AS76" s="22">
        <f t="shared" ca="1" si="233"/>
        <v>-12500.401726626746</v>
      </c>
      <c r="AT76" s="22">
        <f t="shared" ca="1" si="233"/>
        <v>-12500.401726626746</v>
      </c>
      <c r="AU76" s="22">
        <f t="shared" ca="1" si="233"/>
        <v>-12500.401726626746</v>
      </c>
      <c r="AV76" s="22">
        <f t="shared" ca="1" si="233"/>
        <v>-12500.401726626746</v>
      </c>
      <c r="AW76" s="22">
        <f t="shared" ca="1" si="233"/>
        <v>-12500.401726626746</v>
      </c>
      <c r="AX76" s="22">
        <f t="shared" ca="1" si="233"/>
        <v>-12500.401726626746</v>
      </c>
      <c r="AY76" s="22">
        <f t="shared" ca="1" si="233"/>
        <v>-12500.401726626746</v>
      </c>
      <c r="AZ76" s="22">
        <f t="shared" ca="1" si="233"/>
        <v>-12500.401726626746</v>
      </c>
      <c r="BA76" s="22">
        <f t="shared" ca="1" si="233"/>
        <v>-12500.401726626746</v>
      </c>
      <c r="BB76" s="22">
        <f t="shared" ca="1" si="233"/>
        <v>-12500.401726626746</v>
      </c>
      <c r="BC76" s="22">
        <f t="shared" ca="1" si="233"/>
        <v>-12500.401726626746</v>
      </c>
      <c r="BD76" s="22">
        <f t="shared" ca="1" si="233"/>
        <v>-12500.401726626746</v>
      </c>
      <c r="BE76" s="22">
        <f t="shared" ca="1" si="233"/>
        <v>-12500.401726626746</v>
      </c>
      <c r="BF76" s="22">
        <f t="shared" ca="1" si="233"/>
        <v>-12500.401726626746</v>
      </c>
      <c r="BG76" s="22">
        <f t="shared" ca="1" si="233"/>
        <v>-12500.401726626746</v>
      </c>
      <c r="BH76" s="22">
        <f t="shared" ca="1" si="233"/>
        <v>-12500.401726626746</v>
      </c>
      <c r="BI76" s="22">
        <f t="shared" ca="1" si="233"/>
        <v>-12500.401726626746</v>
      </c>
      <c r="BJ76" s="22">
        <f t="shared" ca="1" si="233"/>
        <v>-12500.401726626746</v>
      </c>
      <c r="BK76" s="22">
        <f t="shared" ca="1" si="233"/>
        <v>-12500.401726626746</v>
      </c>
      <c r="BL76" s="22">
        <f t="shared" ca="1" si="233"/>
        <v>-12500.401726626746</v>
      </c>
      <c r="BM76" s="22">
        <f t="shared" ca="1" si="233"/>
        <v>-12500.401726626746</v>
      </c>
      <c r="BN76" s="22">
        <f t="shared" ref="BN76:CW79" ca="1" si="234">IF(-$F$1*(1+$H$1)^$A34&gt;BN34,BN34,-$F$1*(1+$H$1)^$A34)</f>
        <v>-12500.401726626746</v>
      </c>
      <c r="BO76" s="22">
        <f t="shared" ca="1" si="234"/>
        <v>-12500.401726626746</v>
      </c>
      <c r="BP76" s="22">
        <f t="shared" ca="1" si="234"/>
        <v>-12500.401726626746</v>
      </c>
      <c r="BQ76" s="22">
        <f t="shared" ca="1" si="234"/>
        <v>-12500.401726626746</v>
      </c>
      <c r="BR76" s="22">
        <f t="shared" ca="1" si="234"/>
        <v>-12500.401726626746</v>
      </c>
      <c r="BS76" s="22">
        <f t="shared" ca="1" si="234"/>
        <v>-12500.401726626746</v>
      </c>
      <c r="BT76" s="22">
        <f t="shared" ca="1" si="234"/>
        <v>-12500.401726626746</v>
      </c>
      <c r="BU76" s="22">
        <f t="shared" ca="1" si="234"/>
        <v>-12500.401726626746</v>
      </c>
      <c r="BV76" s="22">
        <f t="shared" ca="1" si="234"/>
        <v>-12500.401726626746</v>
      </c>
      <c r="BW76" s="22">
        <f t="shared" ca="1" si="234"/>
        <v>-12500.401726626746</v>
      </c>
      <c r="BX76" s="22">
        <f t="shared" ca="1" si="234"/>
        <v>-12500.401726626746</v>
      </c>
      <c r="BY76" s="22">
        <f t="shared" ca="1" si="234"/>
        <v>-12500.401726626746</v>
      </c>
      <c r="BZ76" s="22">
        <f t="shared" ca="1" si="234"/>
        <v>-12500.401726626746</v>
      </c>
      <c r="CA76" s="22">
        <f t="shared" ca="1" si="234"/>
        <v>-12500.401726626746</v>
      </c>
      <c r="CB76" s="22">
        <f t="shared" ca="1" si="234"/>
        <v>-12500.401726626746</v>
      </c>
      <c r="CC76" s="22">
        <f t="shared" ca="1" si="234"/>
        <v>-12500.401726626746</v>
      </c>
      <c r="CD76" s="22">
        <f t="shared" ca="1" si="234"/>
        <v>-12500.401726626746</v>
      </c>
      <c r="CE76" s="22">
        <f t="shared" ca="1" si="234"/>
        <v>-12500.401726626746</v>
      </c>
      <c r="CF76" s="22">
        <f t="shared" ca="1" si="234"/>
        <v>-12500.401726626746</v>
      </c>
      <c r="CG76" s="22">
        <f t="shared" ca="1" si="234"/>
        <v>-12500.401726626746</v>
      </c>
      <c r="CH76" s="22">
        <f t="shared" ca="1" si="234"/>
        <v>-12500.401726626746</v>
      </c>
      <c r="CI76" s="22">
        <f t="shared" ca="1" si="234"/>
        <v>-12500.401726626746</v>
      </c>
      <c r="CJ76" s="22">
        <f t="shared" ca="1" si="234"/>
        <v>-12500.401726626746</v>
      </c>
      <c r="CK76" s="22">
        <f t="shared" ca="1" si="234"/>
        <v>-12500.401726626746</v>
      </c>
      <c r="CL76" s="22">
        <f t="shared" ca="1" si="234"/>
        <v>-12500.401726626746</v>
      </c>
      <c r="CM76" s="22">
        <f t="shared" ca="1" si="234"/>
        <v>-12500.401726626746</v>
      </c>
      <c r="CN76" s="22">
        <f t="shared" ca="1" si="234"/>
        <v>-12500.401726626746</v>
      </c>
      <c r="CO76" s="22">
        <f t="shared" ca="1" si="234"/>
        <v>-12500.401726626746</v>
      </c>
      <c r="CP76" s="22">
        <f t="shared" ca="1" si="234"/>
        <v>-12500.401726626746</v>
      </c>
      <c r="CQ76" s="22">
        <f t="shared" ca="1" si="234"/>
        <v>-12500.401726626746</v>
      </c>
      <c r="CR76" s="22">
        <f t="shared" ca="1" si="234"/>
        <v>-12500.401726626746</v>
      </c>
      <c r="CS76" s="22">
        <f t="shared" ca="1" si="234"/>
        <v>-12500.401726626746</v>
      </c>
      <c r="CT76" s="22">
        <f t="shared" ca="1" si="234"/>
        <v>-12500.401726626746</v>
      </c>
      <c r="CU76" s="22">
        <f t="shared" ca="1" si="234"/>
        <v>-12500.401726626746</v>
      </c>
      <c r="CV76" s="22">
        <f t="shared" ca="1" si="234"/>
        <v>-12500.401726626746</v>
      </c>
      <c r="CW76" s="22">
        <f t="shared" ca="1" si="234"/>
        <v>-12500.401726626746</v>
      </c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2"/>
      <c r="NH76" s="22"/>
      <c r="NI76" s="22"/>
      <c r="NJ76" s="22"/>
      <c r="NK76" s="22"/>
      <c r="NL76" s="22"/>
      <c r="NM76" s="22"/>
      <c r="NN76" s="22"/>
      <c r="NO76" s="22"/>
      <c r="NP76" s="22"/>
      <c r="NQ76" s="22"/>
      <c r="NR76" s="22"/>
      <c r="NS76" s="22"/>
      <c r="NT76" s="22"/>
      <c r="NU76" s="22"/>
      <c r="NV76" s="22"/>
      <c r="NW76" s="22"/>
      <c r="NX76" s="22"/>
      <c r="NY76" s="22"/>
      <c r="NZ76" s="22"/>
      <c r="OA76" s="22"/>
      <c r="OB76" s="22"/>
      <c r="OC76" s="22"/>
      <c r="OD76" s="22"/>
      <c r="OE76" s="22"/>
      <c r="OF76" s="22"/>
      <c r="OG76" s="22"/>
      <c r="OH76" s="22"/>
      <c r="OI76" s="22"/>
      <c r="OJ76" s="22"/>
      <c r="OK76" s="22"/>
      <c r="OL76" s="22"/>
      <c r="OM76" s="22"/>
      <c r="ON76" s="22"/>
      <c r="OO76" s="22"/>
      <c r="OP76" s="22"/>
      <c r="OQ76" s="22"/>
      <c r="OR76" s="22"/>
      <c r="OS76" s="22"/>
      <c r="OT76" s="22"/>
      <c r="OU76" s="22"/>
      <c r="OV76" s="22"/>
      <c r="OW76" s="22"/>
      <c r="OX76" s="22"/>
      <c r="OY76" s="22"/>
      <c r="OZ76" s="22"/>
      <c r="PA76" s="22"/>
      <c r="PB76" s="22"/>
      <c r="PC76" s="22"/>
      <c r="PD76" s="22"/>
      <c r="PE76" s="22"/>
      <c r="PF76" s="22"/>
      <c r="PG76" s="22"/>
      <c r="PH76" s="22"/>
      <c r="PI76" s="22"/>
      <c r="PJ76" s="22"/>
      <c r="PK76" s="22"/>
      <c r="PL76" s="22"/>
      <c r="PM76" s="22"/>
      <c r="PN76" s="22"/>
      <c r="PO76" s="22"/>
      <c r="PP76" s="22"/>
      <c r="PQ76" s="22"/>
      <c r="PR76" s="22"/>
      <c r="PS76" s="22"/>
      <c r="PT76" s="22"/>
      <c r="PU76" s="22"/>
      <c r="PV76" s="22"/>
      <c r="PW76" s="22"/>
      <c r="PX76" s="22"/>
      <c r="PY76" s="22"/>
      <c r="PZ76" s="22"/>
      <c r="QA76" s="22"/>
      <c r="QB76" s="22"/>
      <c r="QC76" s="22"/>
      <c r="QD76" s="22"/>
      <c r="QE76" s="22"/>
      <c r="QF76" s="22"/>
      <c r="QG76" s="22"/>
      <c r="QH76" s="22"/>
      <c r="QI76" s="22"/>
      <c r="QJ76" s="22"/>
      <c r="QK76" s="22"/>
      <c r="QL76" s="22"/>
      <c r="QM76" s="22"/>
      <c r="QN76" s="22"/>
      <c r="QO76" s="22"/>
      <c r="QP76" s="22"/>
      <c r="QQ76" s="22"/>
      <c r="QR76" s="22"/>
      <c r="QS76" s="22"/>
      <c r="QT76" s="22"/>
      <c r="QU76" s="22"/>
      <c r="QV76" s="22"/>
      <c r="QW76" s="22"/>
      <c r="QX76" s="22"/>
      <c r="QY76" s="22"/>
      <c r="QZ76" s="22"/>
      <c r="RA76" s="22"/>
      <c r="RB76" s="22"/>
      <c r="RC76" s="22"/>
      <c r="RD76" s="22"/>
      <c r="RE76" s="22"/>
      <c r="RF76" s="22"/>
      <c r="RG76" s="22"/>
      <c r="RH76" s="22"/>
      <c r="RI76" s="22"/>
      <c r="RJ76" s="22"/>
      <c r="RK76" s="22"/>
      <c r="RL76" s="22"/>
      <c r="RM76" s="22"/>
      <c r="RN76" s="22"/>
      <c r="RO76" s="22"/>
      <c r="RP76" s="22"/>
      <c r="RQ76" s="22"/>
      <c r="RR76" s="22"/>
      <c r="RS76" s="22"/>
      <c r="RT76" s="22"/>
      <c r="RU76" s="22"/>
      <c r="RV76" s="22"/>
      <c r="RW76" s="22"/>
      <c r="RX76" s="22"/>
      <c r="RY76" s="22"/>
      <c r="RZ76" s="22"/>
      <c r="SA76" s="22"/>
      <c r="SB76" s="22"/>
      <c r="SC76" s="22"/>
      <c r="SD76" s="22"/>
      <c r="SE76" s="22"/>
      <c r="SF76" s="22"/>
      <c r="SG76" s="22"/>
      <c r="SH76" s="22"/>
      <c r="SI76" s="22"/>
      <c r="SJ76" s="22"/>
      <c r="SK76" s="22"/>
      <c r="SL76" s="22"/>
      <c r="SM76" s="22"/>
      <c r="SN76" s="22"/>
      <c r="SO76" s="22"/>
      <c r="SP76" s="22"/>
      <c r="SQ76" s="22"/>
      <c r="SR76" s="22"/>
      <c r="SS76" s="22"/>
      <c r="ST76" s="22"/>
      <c r="SU76" s="22"/>
      <c r="SV76" s="22"/>
      <c r="SW76" s="22"/>
      <c r="SX76" s="22"/>
      <c r="SY76" s="22"/>
      <c r="SZ76" s="22"/>
      <c r="TA76" s="22"/>
      <c r="TB76" s="22"/>
      <c r="TC76" s="22"/>
      <c r="TD76" s="22"/>
      <c r="TE76" s="22"/>
      <c r="TF76" s="22"/>
      <c r="TG76" s="22"/>
      <c r="TH76" s="22"/>
      <c r="TI76" s="22"/>
      <c r="TJ76" s="22"/>
      <c r="TK76" s="22"/>
      <c r="TL76" s="22"/>
      <c r="TM76" s="22"/>
      <c r="TN76" s="22"/>
      <c r="TO76" s="22"/>
      <c r="TP76" s="22"/>
      <c r="TQ76" s="22"/>
      <c r="TR76" s="22"/>
      <c r="TS76" s="22"/>
      <c r="TT76" s="22"/>
      <c r="TU76" s="22"/>
      <c r="TV76" s="22"/>
      <c r="TW76" s="22"/>
      <c r="TX76" s="22"/>
      <c r="TY76" s="22"/>
      <c r="TZ76" s="22"/>
      <c r="UA76" s="22"/>
      <c r="UB76" s="22"/>
      <c r="UC76" s="22"/>
      <c r="UD76" s="22"/>
      <c r="UE76" s="22"/>
      <c r="UF76" s="22"/>
      <c r="UG76" s="22"/>
      <c r="UH76" s="22"/>
      <c r="UI76" s="22"/>
      <c r="UJ76" s="22"/>
      <c r="UK76" s="22"/>
      <c r="UL76" s="22"/>
      <c r="UM76" s="22"/>
      <c r="UN76" s="22"/>
      <c r="UO76" s="22"/>
      <c r="UP76" s="22"/>
      <c r="UQ76" s="22"/>
      <c r="UR76" s="22"/>
      <c r="US76" s="22"/>
      <c r="UT76" s="22"/>
      <c r="UU76" s="22"/>
      <c r="UV76" s="22"/>
      <c r="UW76" s="22"/>
      <c r="UX76" s="22"/>
      <c r="UY76" s="22"/>
      <c r="UZ76" s="22"/>
      <c r="VA76" s="22"/>
      <c r="VB76" s="22"/>
      <c r="VC76" s="22"/>
      <c r="VD76" s="22"/>
      <c r="VE76" s="22"/>
      <c r="VF76" s="22"/>
      <c r="VG76" s="22"/>
      <c r="VH76" s="22"/>
      <c r="VI76" s="22"/>
      <c r="VJ76" s="22"/>
      <c r="VK76" s="22"/>
      <c r="VL76" s="22"/>
      <c r="VM76" s="22"/>
      <c r="VN76" s="22"/>
      <c r="VO76" s="22"/>
      <c r="VP76" s="22"/>
      <c r="VQ76" s="22"/>
      <c r="VR76" s="22"/>
      <c r="VS76" s="22"/>
      <c r="VT76" s="22"/>
      <c r="VU76" s="22"/>
      <c r="VV76" s="22"/>
      <c r="VW76" s="22"/>
      <c r="VX76" s="22"/>
      <c r="VY76" s="22"/>
      <c r="VZ76" s="22"/>
      <c r="WA76" s="22"/>
      <c r="WB76" s="22"/>
      <c r="WC76" s="22"/>
      <c r="WD76" s="22"/>
      <c r="WE76" s="22"/>
      <c r="WF76" s="22"/>
      <c r="WG76" s="22"/>
      <c r="WH76" s="22"/>
      <c r="WI76" s="22"/>
      <c r="WJ76" s="22"/>
      <c r="WK76" s="22"/>
      <c r="WL76" s="22"/>
      <c r="WM76" s="22"/>
      <c r="WN76" s="22"/>
      <c r="WO76" s="22"/>
      <c r="WP76" s="22"/>
      <c r="WQ76" s="22"/>
      <c r="WR76" s="22"/>
      <c r="WS76" s="22"/>
      <c r="WT76" s="22"/>
      <c r="WU76" s="22"/>
      <c r="WV76" s="22"/>
      <c r="WW76" s="22"/>
      <c r="WX76" s="22"/>
      <c r="WY76" s="22"/>
      <c r="WZ76" s="22"/>
      <c r="XA76" s="22"/>
      <c r="XB76" s="22"/>
      <c r="XC76" s="22"/>
      <c r="XD76" s="22"/>
      <c r="XE76" s="22"/>
      <c r="XF76" s="22"/>
      <c r="XG76" s="22"/>
      <c r="XH76" s="22"/>
      <c r="XI76" s="22"/>
      <c r="XJ76" s="22"/>
      <c r="XK76" s="22"/>
      <c r="XL76" s="22"/>
      <c r="XM76" s="22"/>
      <c r="XN76" s="22"/>
      <c r="XO76" s="22"/>
      <c r="XP76" s="22"/>
      <c r="XQ76" s="22"/>
      <c r="XR76" s="22"/>
      <c r="XS76" s="22"/>
      <c r="XT76" s="22"/>
      <c r="XU76" s="22"/>
      <c r="XV76" s="22"/>
      <c r="XW76" s="22"/>
      <c r="XX76" s="22"/>
      <c r="XY76" s="22"/>
      <c r="XZ76" s="22"/>
      <c r="YA76" s="22"/>
      <c r="YB76" s="22"/>
      <c r="YC76" s="22"/>
      <c r="YD76" s="22"/>
      <c r="YE76" s="22"/>
      <c r="YF76" s="22"/>
      <c r="YG76" s="22"/>
      <c r="YH76" s="22"/>
      <c r="YI76" s="22"/>
      <c r="YJ76" s="22"/>
      <c r="YK76" s="22"/>
      <c r="YL76" s="22"/>
      <c r="YM76" s="22"/>
      <c r="YN76" s="22"/>
      <c r="YO76" s="22"/>
      <c r="YP76" s="22"/>
      <c r="YQ76" s="22"/>
      <c r="YR76" s="22"/>
      <c r="YS76" s="22"/>
      <c r="YT76" s="22"/>
      <c r="YU76" s="22"/>
      <c r="YV76" s="22"/>
      <c r="YW76" s="22"/>
      <c r="YX76" s="22"/>
      <c r="YY76" s="22"/>
      <c r="YZ76" s="22"/>
      <c r="ZA76" s="22"/>
      <c r="ZB76" s="22"/>
      <c r="ZC76" s="22"/>
      <c r="ZD76" s="22"/>
      <c r="ZE76" s="22"/>
      <c r="ZF76" s="22"/>
      <c r="ZG76" s="22"/>
      <c r="ZH76" s="22"/>
      <c r="ZI76" s="22"/>
      <c r="ZJ76" s="22"/>
      <c r="ZK76" s="22"/>
      <c r="ZL76" s="22"/>
      <c r="ZM76" s="22"/>
      <c r="ZN76" s="22"/>
      <c r="ZO76" s="22"/>
      <c r="ZP76" s="22"/>
      <c r="ZQ76" s="22"/>
      <c r="ZR76" s="22"/>
      <c r="ZS76" s="22"/>
      <c r="ZT76" s="22"/>
      <c r="ZU76" s="22"/>
      <c r="ZV76" s="22"/>
      <c r="ZW76" s="22"/>
      <c r="ZX76" s="22"/>
      <c r="ZY76" s="22"/>
      <c r="ZZ76" s="22"/>
      <c r="AAA76" s="22"/>
      <c r="AAB76" s="22"/>
      <c r="AAC76" s="22"/>
      <c r="AAD76" s="22"/>
      <c r="AAE76" s="22"/>
      <c r="AAF76" s="22"/>
      <c r="AAG76" s="22"/>
      <c r="AAH76" s="22"/>
      <c r="AAI76" s="22"/>
      <c r="AAJ76" s="22"/>
      <c r="AAK76" s="22"/>
      <c r="AAL76" s="22"/>
      <c r="AAM76" s="22"/>
      <c r="AAN76" s="22"/>
      <c r="AAO76" s="22"/>
      <c r="AAP76" s="22"/>
      <c r="AAQ76" s="22"/>
      <c r="AAR76" s="22"/>
      <c r="AAS76" s="22"/>
      <c r="AAT76" s="22"/>
      <c r="AAU76" s="22"/>
      <c r="AAV76" s="22"/>
      <c r="AAW76" s="22"/>
      <c r="AAX76" s="22"/>
      <c r="AAY76" s="22"/>
      <c r="AAZ76" s="22"/>
      <c r="ABA76" s="22"/>
      <c r="ABB76" s="22"/>
      <c r="ABC76" s="22"/>
      <c r="ABD76" s="22"/>
      <c r="ABE76" s="22"/>
      <c r="ABF76" s="22"/>
      <c r="ABG76" s="22"/>
      <c r="ABH76" s="22"/>
      <c r="ABI76" s="22"/>
      <c r="ABJ76" s="22"/>
      <c r="ABK76" s="22"/>
      <c r="ABL76" s="22"/>
      <c r="ABM76" s="22"/>
      <c r="ABN76" s="22"/>
      <c r="ABO76" s="22"/>
      <c r="ABP76" s="22"/>
      <c r="ABQ76" s="22"/>
      <c r="ABR76" s="22"/>
      <c r="ABS76" s="22"/>
      <c r="ABT76" s="22"/>
      <c r="ABU76" s="22"/>
      <c r="ABV76" s="22"/>
      <c r="ABW76" s="22"/>
      <c r="ABX76" s="22"/>
      <c r="ABY76" s="22"/>
      <c r="ABZ76" s="22"/>
      <c r="ACA76" s="22"/>
      <c r="ACB76" s="22"/>
      <c r="ACC76" s="22"/>
      <c r="ACD76" s="22"/>
      <c r="ACE76" s="22"/>
      <c r="ACF76" s="22"/>
      <c r="ACG76" s="22"/>
      <c r="ACH76" s="22"/>
      <c r="ACI76" s="22"/>
      <c r="ACJ76" s="22"/>
      <c r="ACK76" s="22"/>
      <c r="ACL76" s="22"/>
      <c r="ACM76" s="22"/>
      <c r="ACN76" s="22"/>
      <c r="ACO76" s="22"/>
      <c r="ACP76" s="22"/>
      <c r="ACQ76" s="22"/>
      <c r="ACR76" s="22"/>
      <c r="ACS76" s="22"/>
      <c r="ACT76" s="22"/>
      <c r="ACU76" s="22"/>
      <c r="ACV76" s="22"/>
      <c r="ACW76" s="22"/>
      <c r="ACX76" s="22"/>
      <c r="ACY76" s="22"/>
      <c r="ACZ76" s="22"/>
      <c r="ADA76" s="22"/>
      <c r="ADB76" s="22"/>
      <c r="ADC76" s="22"/>
      <c r="ADD76" s="22"/>
      <c r="ADE76" s="22"/>
      <c r="ADF76" s="22"/>
      <c r="ADG76" s="22"/>
      <c r="ADH76" s="22"/>
      <c r="ADI76" s="22"/>
      <c r="ADJ76" s="22"/>
      <c r="ADK76" s="22"/>
      <c r="ADL76" s="22"/>
      <c r="ADM76" s="22"/>
      <c r="ADN76" s="22"/>
      <c r="ADO76" s="22"/>
      <c r="ADP76" s="22"/>
      <c r="ADQ76" s="22"/>
      <c r="ADR76" s="22"/>
      <c r="ADS76" s="22"/>
      <c r="ADT76" s="22"/>
      <c r="ADU76" s="22"/>
      <c r="ADV76" s="22"/>
      <c r="ADW76" s="22"/>
      <c r="ADX76" s="22"/>
      <c r="ADY76" s="22"/>
      <c r="ADZ76" s="22"/>
      <c r="AEA76" s="22"/>
      <c r="AEB76" s="22"/>
      <c r="AEC76" s="22"/>
      <c r="AED76" s="22"/>
      <c r="AEE76" s="22"/>
      <c r="AEF76" s="22"/>
      <c r="AEG76" s="22"/>
      <c r="AEH76" s="22"/>
      <c r="AEI76" s="22"/>
      <c r="AEJ76" s="22"/>
      <c r="AEK76" s="22"/>
      <c r="AEL76" s="22"/>
      <c r="AEM76" s="22"/>
      <c r="AEN76" s="22"/>
      <c r="AEO76" s="22"/>
      <c r="AEP76" s="22"/>
      <c r="AEQ76" s="22"/>
      <c r="AER76" s="22"/>
      <c r="AES76" s="22"/>
      <c r="AET76" s="22"/>
      <c r="AEU76" s="22"/>
      <c r="AEV76" s="22"/>
      <c r="AEW76" s="22"/>
      <c r="AEX76" s="22"/>
      <c r="AEY76" s="22"/>
      <c r="AEZ76" s="22"/>
      <c r="AFA76" s="22"/>
      <c r="AFB76" s="22"/>
      <c r="AFC76" s="22"/>
      <c r="AFD76" s="22"/>
      <c r="AFE76" s="22"/>
      <c r="AFF76" s="22"/>
      <c r="AFG76" s="22"/>
      <c r="AFH76" s="22"/>
      <c r="AFI76" s="22"/>
      <c r="AFJ76" s="22"/>
      <c r="AFK76" s="22"/>
      <c r="AFL76" s="22"/>
      <c r="AFM76" s="22"/>
      <c r="AFN76" s="22"/>
      <c r="AFO76" s="22"/>
      <c r="AFP76" s="22"/>
      <c r="AFQ76" s="22"/>
      <c r="AFR76" s="22"/>
      <c r="AFS76" s="22"/>
      <c r="AFT76" s="22"/>
      <c r="AFU76" s="22"/>
      <c r="AFV76" s="22"/>
      <c r="AFW76" s="22"/>
      <c r="AFX76" s="22"/>
      <c r="AFY76" s="22"/>
      <c r="AFZ76" s="22"/>
      <c r="AGA76" s="22"/>
      <c r="AGB76" s="22"/>
      <c r="AGC76" s="22"/>
      <c r="AGD76" s="22"/>
      <c r="AGE76" s="22"/>
      <c r="AGF76" s="22"/>
      <c r="AGG76" s="22"/>
      <c r="AGH76" s="22"/>
      <c r="AGI76" s="22"/>
      <c r="AGJ76" s="22"/>
      <c r="AGK76" s="22"/>
      <c r="AGL76" s="22"/>
      <c r="AGM76" s="22"/>
      <c r="AGN76" s="22"/>
      <c r="AGO76" s="22"/>
      <c r="AGP76" s="22"/>
      <c r="AGQ76" s="22"/>
      <c r="AGR76" s="22"/>
      <c r="AGS76" s="22"/>
      <c r="AGT76" s="22"/>
      <c r="AGU76" s="22"/>
      <c r="AGV76" s="22"/>
      <c r="AGW76" s="22"/>
      <c r="AGX76" s="22"/>
      <c r="AGY76" s="22"/>
      <c r="AGZ76" s="22"/>
      <c r="AHA76" s="22"/>
      <c r="AHB76" s="22"/>
      <c r="AHC76" s="22"/>
      <c r="AHD76" s="22"/>
      <c r="AHE76" s="22"/>
      <c r="AHF76" s="22"/>
      <c r="AHG76" s="22"/>
      <c r="AHH76" s="22"/>
      <c r="AHI76" s="22"/>
      <c r="AHJ76" s="22"/>
      <c r="AHK76" s="22"/>
      <c r="AHL76" s="22"/>
      <c r="AHM76" s="22"/>
      <c r="AHN76" s="22"/>
      <c r="AHO76" s="22"/>
      <c r="AHP76" s="22"/>
      <c r="AHQ76" s="22"/>
      <c r="AHR76" s="22"/>
      <c r="AHS76" s="22"/>
      <c r="AHT76" s="22"/>
      <c r="AHU76" s="22"/>
      <c r="AHV76" s="22"/>
      <c r="AHW76" s="22"/>
      <c r="AHX76" s="22"/>
      <c r="AHY76" s="22"/>
      <c r="AHZ76" s="22"/>
      <c r="AIA76" s="22"/>
      <c r="AIB76" s="22"/>
      <c r="AIC76" s="22"/>
      <c r="AID76" s="22"/>
      <c r="AIE76" s="22"/>
      <c r="AIF76" s="22"/>
      <c r="AIG76" s="22"/>
      <c r="AIH76" s="22"/>
      <c r="AII76" s="22"/>
      <c r="AIJ76" s="22"/>
      <c r="AIK76" s="22"/>
      <c r="AIL76" s="22"/>
      <c r="AIM76" s="22"/>
      <c r="AIN76" s="22"/>
      <c r="AIO76" s="22"/>
      <c r="AIP76" s="22"/>
      <c r="AIQ76" s="22"/>
      <c r="AIR76" s="22"/>
      <c r="AIS76" s="22"/>
      <c r="AIT76" s="22"/>
      <c r="AIU76" s="22"/>
      <c r="AIV76" s="22"/>
      <c r="AIW76" s="22"/>
      <c r="AIX76" s="22"/>
      <c r="AIY76" s="22"/>
      <c r="AIZ76" s="22"/>
      <c r="AJA76" s="22"/>
      <c r="AJB76" s="22"/>
      <c r="AJC76" s="22"/>
      <c r="AJD76" s="22"/>
      <c r="AJE76" s="22"/>
      <c r="AJF76" s="22"/>
      <c r="AJG76" s="22"/>
      <c r="AJH76" s="22"/>
      <c r="AJI76" s="22"/>
      <c r="AJJ76" s="22"/>
      <c r="AJK76" s="22"/>
      <c r="AJL76" s="22"/>
      <c r="AJM76" s="22"/>
      <c r="AJN76" s="22"/>
      <c r="AJO76" s="22"/>
      <c r="AJP76" s="22"/>
      <c r="AJQ76" s="22"/>
      <c r="AJR76" s="22"/>
      <c r="AJS76" s="22"/>
      <c r="AJT76" s="22"/>
      <c r="AJU76" s="22"/>
      <c r="AJV76" s="22"/>
      <c r="AJW76" s="22"/>
      <c r="AJX76" s="22"/>
      <c r="AJY76" s="22"/>
      <c r="AJZ76" s="22"/>
      <c r="AKA76" s="22"/>
      <c r="AKB76" s="22"/>
      <c r="AKC76" s="22"/>
      <c r="AKD76" s="22"/>
      <c r="AKE76" s="22"/>
      <c r="AKF76" s="22"/>
      <c r="AKG76" s="22"/>
      <c r="AKH76" s="22"/>
      <c r="AKI76" s="22"/>
      <c r="AKJ76" s="22"/>
      <c r="AKK76" s="22"/>
      <c r="AKL76" s="22"/>
      <c r="AKM76" s="22"/>
      <c r="AKN76" s="22"/>
      <c r="AKO76" s="22"/>
      <c r="AKP76" s="22"/>
      <c r="AKQ76" s="22"/>
      <c r="AKR76" s="22"/>
      <c r="AKS76" s="22"/>
      <c r="AKT76" s="22"/>
      <c r="AKU76" s="22"/>
      <c r="AKV76" s="22"/>
      <c r="AKW76" s="22"/>
      <c r="AKX76" s="22"/>
      <c r="AKY76" s="22"/>
      <c r="AKZ76" s="22"/>
      <c r="ALA76" s="22"/>
      <c r="ALB76" s="22"/>
      <c r="ALC76" s="22"/>
      <c r="ALD76" s="22"/>
      <c r="ALE76" s="22"/>
      <c r="ALF76" s="22"/>
      <c r="ALG76" s="22"/>
      <c r="ALH76" s="22"/>
      <c r="ALI76" s="22"/>
      <c r="ALJ76" s="22"/>
      <c r="ALK76" s="22"/>
      <c r="ALL76" s="22"/>
      <c r="ALM76" s="22"/>
    </row>
    <row r="77" spans="1:1001" x14ac:dyDescent="0.25">
      <c r="A77" s="18">
        <f t="shared" si="217"/>
        <v>32</v>
      </c>
      <c r="B77" s="22">
        <f t="shared" ca="1" si="220"/>
        <v>-12875.413778425545</v>
      </c>
      <c r="C77" s="22">
        <f t="shared" ref="C77:BN80" ca="1" si="235">IF(-$F$1*(1+$H$1)^$A35&gt;C35,C35,-$F$1*(1+$H$1)^$A35)</f>
        <v>-12875.413778425545</v>
      </c>
      <c r="D77" s="22">
        <f t="shared" ca="1" si="235"/>
        <v>-12875.413778425545</v>
      </c>
      <c r="E77" s="22">
        <f t="shared" ca="1" si="235"/>
        <v>-12875.413778425545</v>
      </c>
      <c r="F77" s="22">
        <f t="shared" ca="1" si="235"/>
        <v>-12875.413778425545</v>
      </c>
      <c r="G77" s="22">
        <f t="shared" ca="1" si="235"/>
        <v>-12875.413778425545</v>
      </c>
      <c r="H77" s="22">
        <f t="shared" ca="1" si="235"/>
        <v>-12875.413778425545</v>
      </c>
      <c r="I77" s="22">
        <f t="shared" ca="1" si="235"/>
        <v>-12875.413778425545</v>
      </c>
      <c r="J77" s="22">
        <f t="shared" ca="1" si="235"/>
        <v>-12875.413778425545</v>
      </c>
      <c r="K77" s="22">
        <f t="shared" ca="1" si="235"/>
        <v>-12875.413778425545</v>
      </c>
      <c r="L77" s="22">
        <f t="shared" ca="1" si="235"/>
        <v>-12875.413778425545</v>
      </c>
      <c r="M77" s="22">
        <f t="shared" ca="1" si="235"/>
        <v>-12875.413778425545</v>
      </c>
      <c r="N77" s="22">
        <f t="shared" ca="1" si="235"/>
        <v>-12875.413778425545</v>
      </c>
      <c r="O77" s="22">
        <f t="shared" ca="1" si="235"/>
        <v>-12875.413778425545</v>
      </c>
      <c r="P77" s="22">
        <f t="shared" ca="1" si="235"/>
        <v>-12875.413778425545</v>
      </c>
      <c r="Q77" s="22">
        <f t="shared" ca="1" si="235"/>
        <v>-12875.413778425545</v>
      </c>
      <c r="R77" s="22">
        <f t="shared" ca="1" si="235"/>
        <v>-12875.413778425545</v>
      </c>
      <c r="S77" s="22">
        <f t="shared" ca="1" si="235"/>
        <v>-12875.413778425545</v>
      </c>
      <c r="T77" s="22">
        <f t="shared" ca="1" si="235"/>
        <v>-12875.413778425545</v>
      </c>
      <c r="U77" s="22">
        <f t="shared" ca="1" si="235"/>
        <v>-12875.413778425545</v>
      </c>
      <c r="V77" s="22">
        <f t="shared" ca="1" si="235"/>
        <v>-12875.413778425545</v>
      </c>
      <c r="W77" s="22">
        <f t="shared" ca="1" si="235"/>
        <v>-12875.413778425545</v>
      </c>
      <c r="X77" s="22">
        <f t="shared" ca="1" si="235"/>
        <v>-12875.413778425545</v>
      </c>
      <c r="Y77" s="22">
        <f t="shared" ca="1" si="235"/>
        <v>-12875.413778425545</v>
      </c>
      <c r="Z77" s="22">
        <f t="shared" ca="1" si="235"/>
        <v>-12875.413778425545</v>
      </c>
      <c r="AA77" s="22">
        <f t="shared" ca="1" si="235"/>
        <v>-12875.413778425545</v>
      </c>
      <c r="AB77" s="22">
        <f t="shared" ca="1" si="235"/>
        <v>-12875.413778425545</v>
      </c>
      <c r="AC77" s="22">
        <f t="shared" ca="1" si="235"/>
        <v>-12875.413778425545</v>
      </c>
      <c r="AD77" s="22">
        <f t="shared" ca="1" si="235"/>
        <v>-12875.413778425545</v>
      </c>
      <c r="AE77" s="22">
        <f t="shared" ca="1" si="235"/>
        <v>-12875.413778425545</v>
      </c>
      <c r="AF77" s="22">
        <f t="shared" ca="1" si="235"/>
        <v>-12875.413778425545</v>
      </c>
      <c r="AG77" s="22">
        <f t="shared" ca="1" si="235"/>
        <v>-12875.413778425545</v>
      </c>
      <c r="AH77" s="22">
        <f t="shared" ca="1" si="235"/>
        <v>-12875.413778425545</v>
      </c>
      <c r="AI77" s="22">
        <f t="shared" ca="1" si="235"/>
        <v>-12875.413778425545</v>
      </c>
      <c r="AJ77" s="22">
        <f t="shared" ca="1" si="235"/>
        <v>-12875.413778425545</v>
      </c>
      <c r="AK77" s="22">
        <f t="shared" ca="1" si="235"/>
        <v>-12875.413778425545</v>
      </c>
      <c r="AL77" s="22">
        <f t="shared" ca="1" si="235"/>
        <v>-12875.413778425545</v>
      </c>
      <c r="AM77" s="22">
        <f t="shared" ca="1" si="235"/>
        <v>-12875.413778425545</v>
      </c>
      <c r="AN77" s="22">
        <f t="shared" ca="1" si="235"/>
        <v>-12875.413778425545</v>
      </c>
      <c r="AO77" s="22">
        <f t="shared" ca="1" si="235"/>
        <v>-12875.413778425545</v>
      </c>
      <c r="AP77" s="22">
        <f t="shared" ca="1" si="235"/>
        <v>-12875.413778425545</v>
      </c>
      <c r="AQ77" s="22">
        <f t="shared" ca="1" si="235"/>
        <v>-12875.413778425545</v>
      </c>
      <c r="AR77" s="22">
        <f t="shared" ca="1" si="235"/>
        <v>-12875.413778425545</v>
      </c>
      <c r="AS77" s="22">
        <f t="shared" ca="1" si="235"/>
        <v>-12875.413778425545</v>
      </c>
      <c r="AT77" s="22">
        <f t="shared" ca="1" si="235"/>
        <v>-12875.413778425545</v>
      </c>
      <c r="AU77" s="22">
        <f t="shared" ca="1" si="235"/>
        <v>-12875.413778425545</v>
      </c>
      <c r="AV77" s="22">
        <f t="shared" ca="1" si="235"/>
        <v>-12875.413778425545</v>
      </c>
      <c r="AW77" s="22">
        <f t="shared" ca="1" si="235"/>
        <v>-12875.413778425545</v>
      </c>
      <c r="AX77" s="22">
        <f t="shared" ca="1" si="235"/>
        <v>-12875.413778425545</v>
      </c>
      <c r="AY77" s="22">
        <f t="shared" ca="1" si="235"/>
        <v>-12875.413778425545</v>
      </c>
      <c r="AZ77" s="22">
        <f t="shared" ca="1" si="235"/>
        <v>-12875.413778425545</v>
      </c>
      <c r="BA77" s="22">
        <f t="shared" ca="1" si="235"/>
        <v>-12875.413778425545</v>
      </c>
      <c r="BB77" s="22">
        <f t="shared" ca="1" si="235"/>
        <v>-12875.413778425545</v>
      </c>
      <c r="BC77" s="22">
        <f t="shared" ca="1" si="235"/>
        <v>-12875.413778425545</v>
      </c>
      <c r="BD77" s="22">
        <f t="shared" ca="1" si="235"/>
        <v>-12875.413778425545</v>
      </c>
      <c r="BE77" s="22">
        <f t="shared" ca="1" si="235"/>
        <v>-12875.413778425545</v>
      </c>
      <c r="BF77" s="22">
        <f t="shared" ca="1" si="235"/>
        <v>-12875.413778425545</v>
      </c>
      <c r="BG77" s="22">
        <f t="shared" ca="1" si="235"/>
        <v>-12875.413778425545</v>
      </c>
      <c r="BH77" s="22">
        <f t="shared" ca="1" si="235"/>
        <v>-12875.413778425545</v>
      </c>
      <c r="BI77" s="22">
        <f t="shared" ca="1" si="235"/>
        <v>-12875.413778425545</v>
      </c>
      <c r="BJ77" s="22">
        <f t="shared" ca="1" si="235"/>
        <v>-12875.413778425545</v>
      </c>
      <c r="BK77" s="22">
        <f t="shared" ca="1" si="235"/>
        <v>-12875.413778425545</v>
      </c>
      <c r="BL77" s="22">
        <f t="shared" ca="1" si="235"/>
        <v>-12875.413778425545</v>
      </c>
      <c r="BM77" s="22">
        <f t="shared" ca="1" si="235"/>
        <v>-12875.413778425545</v>
      </c>
      <c r="BN77" s="22">
        <f t="shared" ca="1" si="235"/>
        <v>-12875.413778425545</v>
      </c>
      <c r="BO77" s="22">
        <f t="shared" ca="1" si="234"/>
        <v>-12875.413778425545</v>
      </c>
      <c r="BP77" s="22">
        <f t="shared" ca="1" si="234"/>
        <v>-12875.413778425545</v>
      </c>
      <c r="BQ77" s="22">
        <f t="shared" ca="1" si="234"/>
        <v>-12875.413778425545</v>
      </c>
      <c r="BR77" s="22">
        <f t="shared" ca="1" si="234"/>
        <v>-12875.413778425545</v>
      </c>
      <c r="BS77" s="22">
        <f t="shared" ca="1" si="234"/>
        <v>-12875.413778425545</v>
      </c>
      <c r="BT77" s="22">
        <f t="shared" ca="1" si="234"/>
        <v>-12875.413778425545</v>
      </c>
      <c r="BU77" s="22">
        <f t="shared" ca="1" si="234"/>
        <v>-12875.413778425545</v>
      </c>
      <c r="BV77" s="22">
        <f t="shared" ca="1" si="234"/>
        <v>-12875.413778425545</v>
      </c>
      <c r="BW77" s="22">
        <f t="shared" ca="1" si="234"/>
        <v>-12875.413778425545</v>
      </c>
      <c r="BX77" s="22">
        <f t="shared" ca="1" si="234"/>
        <v>-12875.413778425545</v>
      </c>
      <c r="BY77" s="22">
        <f t="shared" ca="1" si="234"/>
        <v>-12875.413778425545</v>
      </c>
      <c r="BZ77" s="22">
        <f t="shared" ca="1" si="234"/>
        <v>-12875.413778425545</v>
      </c>
      <c r="CA77" s="22">
        <f t="shared" ca="1" si="234"/>
        <v>-12875.413778425545</v>
      </c>
      <c r="CB77" s="22">
        <f t="shared" ca="1" si="234"/>
        <v>-12875.413778425545</v>
      </c>
      <c r="CC77" s="22">
        <f t="shared" ca="1" si="234"/>
        <v>-12875.413778425545</v>
      </c>
      <c r="CD77" s="22">
        <f t="shared" ca="1" si="234"/>
        <v>-12875.413778425545</v>
      </c>
      <c r="CE77" s="22">
        <f t="shared" ca="1" si="234"/>
        <v>-12875.413778425545</v>
      </c>
      <c r="CF77" s="22">
        <f t="shared" ca="1" si="234"/>
        <v>-12875.413778425545</v>
      </c>
      <c r="CG77" s="22">
        <f t="shared" ca="1" si="234"/>
        <v>-12875.413778425545</v>
      </c>
      <c r="CH77" s="22">
        <f t="shared" ca="1" si="234"/>
        <v>-12875.413778425545</v>
      </c>
      <c r="CI77" s="22">
        <f t="shared" ca="1" si="234"/>
        <v>-12875.413778425545</v>
      </c>
      <c r="CJ77" s="22">
        <f t="shared" ca="1" si="234"/>
        <v>-12875.413778425545</v>
      </c>
      <c r="CK77" s="22">
        <f t="shared" ca="1" si="234"/>
        <v>-12875.413778425545</v>
      </c>
      <c r="CL77" s="22">
        <f t="shared" ca="1" si="234"/>
        <v>-12875.413778425545</v>
      </c>
      <c r="CM77" s="22">
        <f t="shared" ca="1" si="234"/>
        <v>-12875.413778425545</v>
      </c>
      <c r="CN77" s="22">
        <f t="shared" ca="1" si="234"/>
        <v>-12875.413778425545</v>
      </c>
      <c r="CO77" s="22">
        <f t="shared" ca="1" si="234"/>
        <v>-12875.413778425545</v>
      </c>
      <c r="CP77" s="22">
        <f t="shared" ca="1" si="234"/>
        <v>-12875.413778425545</v>
      </c>
      <c r="CQ77" s="22">
        <f t="shared" ca="1" si="234"/>
        <v>-12875.413778425545</v>
      </c>
      <c r="CR77" s="22">
        <f t="shared" ca="1" si="234"/>
        <v>-12875.413778425545</v>
      </c>
      <c r="CS77" s="22">
        <f t="shared" ca="1" si="234"/>
        <v>-12875.413778425545</v>
      </c>
      <c r="CT77" s="22">
        <f t="shared" ca="1" si="234"/>
        <v>-12875.413778425545</v>
      </c>
      <c r="CU77" s="22">
        <f t="shared" ca="1" si="234"/>
        <v>-12875.413778425545</v>
      </c>
      <c r="CV77" s="22">
        <f t="shared" ca="1" si="234"/>
        <v>-12875.413778425545</v>
      </c>
      <c r="CW77" s="22">
        <f t="shared" ca="1" si="234"/>
        <v>-12875.413778425545</v>
      </c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2"/>
      <c r="NH77" s="22"/>
      <c r="NI77" s="22"/>
      <c r="NJ77" s="22"/>
      <c r="NK77" s="22"/>
      <c r="NL77" s="22"/>
      <c r="NM77" s="22"/>
      <c r="NN77" s="22"/>
      <c r="NO77" s="22"/>
      <c r="NP77" s="22"/>
      <c r="NQ77" s="22"/>
      <c r="NR77" s="22"/>
      <c r="NS77" s="22"/>
      <c r="NT77" s="22"/>
      <c r="NU77" s="22"/>
      <c r="NV77" s="22"/>
      <c r="NW77" s="22"/>
      <c r="NX77" s="22"/>
      <c r="NY77" s="22"/>
      <c r="NZ77" s="22"/>
      <c r="OA77" s="22"/>
      <c r="OB77" s="22"/>
      <c r="OC77" s="22"/>
      <c r="OD77" s="22"/>
      <c r="OE77" s="22"/>
      <c r="OF77" s="22"/>
      <c r="OG77" s="22"/>
      <c r="OH77" s="22"/>
      <c r="OI77" s="22"/>
      <c r="OJ77" s="22"/>
      <c r="OK77" s="22"/>
      <c r="OL77" s="22"/>
      <c r="OM77" s="22"/>
      <c r="ON77" s="22"/>
      <c r="OO77" s="22"/>
      <c r="OP77" s="22"/>
      <c r="OQ77" s="22"/>
      <c r="OR77" s="22"/>
      <c r="OS77" s="22"/>
      <c r="OT77" s="22"/>
      <c r="OU77" s="22"/>
      <c r="OV77" s="22"/>
      <c r="OW77" s="22"/>
      <c r="OX77" s="22"/>
      <c r="OY77" s="22"/>
      <c r="OZ77" s="22"/>
      <c r="PA77" s="22"/>
      <c r="PB77" s="22"/>
      <c r="PC77" s="22"/>
      <c r="PD77" s="22"/>
      <c r="PE77" s="22"/>
      <c r="PF77" s="22"/>
      <c r="PG77" s="22"/>
      <c r="PH77" s="22"/>
      <c r="PI77" s="22"/>
      <c r="PJ77" s="22"/>
      <c r="PK77" s="22"/>
      <c r="PL77" s="22"/>
      <c r="PM77" s="22"/>
      <c r="PN77" s="22"/>
      <c r="PO77" s="22"/>
      <c r="PP77" s="22"/>
      <c r="PQ77" s="22"/>
      <c r="PR77" s="22"/>
      <c r="PS77" s="22"/>
      <c r="PT77" s="22"/>
      <c r="PU77" s="22"/>
      <c r="PV77" s="22"/>
      <c r="PW77" s="22"/>
      <c r="PX77" s="22"/>
      <c r="PY77" s="22"/>
      <c r="PZ77" s="22"/>
      <c r="QA77" s="22"/>
      <c r="QB77" s="22"/>
      <c r="QC77" s="22"/>
      <c r="QD77" s="22"/>
      <c r="QE77" s="22"/>
      <c r="QF77" s="22"/>
      <c r="QG77" s="22"/>
      <c r="QH77" s="22"/>
      <c r="QI77" s="22"/>
      <c r="QJ77" s="22"/>
      <c r="QK77" s="22"/>
      <c r="QL77" s="22"/>
      <c r="QM77" s="22"/>
      <c r="QN77" s="22"/>
      <c r="QO77" s="22"/>
      <c r="QP77" s="22"/>
      <c r="QQ77" s="22"/>
      <c r="QR77" s="22"/>
      <c r="QS77" s="22"/>
      <c r="QT77" s="22"/>
      <c r="QU77" s="22"/>
      <c r="QV77" s="22"/>
      <c r="QW77" s="22"/>
      <c r="QX77" s="22"/>
      <c r="QY77" s="22"/>
      <c r="QZ77" s="22"/>
      <c r="RA77" s="22"/>
      <c r="RB77" s="22"/>
      <c r="RC77" s="22"/>
      <c r="RD77" s="22"/>
      <c r="RE77" s="22"/>
      <c r="RF77" s="22"/>
      <c r="RG77" s="22"/>
      <c r="RH77" s="22"/>
      <c r="RI77" s="22"/>
      <c r="RJ77" s="22"/>
      <c r="RK77" s="22"/>
      <c r="RL77" s="22"/>
      <c r="RM77" s="22"/>
      <c r="RN77" s="22"/>
      <c r="RO77" s="22"/>
      <c r="RP77" s="22"/>
      <c r="RQ77" s="22"/>
      <c r="RR77" s="22"/>
      <c r="RS77" s="22"/>
      <c r="RT77" s="22"/>
      <c r="RU77" s="22"/>
      <c r="RV77" s="22"/>
      <c r="RW77" s="22"/>
      <c r="RX77" s="22"/>
      <c r="RY77" s="22"/>
      <c r="RZ77" s="22"/>
      <c r="SA77" s="22"/>
      <c r="SB77" s="22"/>
      <c r="SC77" s="22"/>
      <c r="SD77" s="22"/>
      <c r="SE77" s="22"/>
      <c r="SF77" s="22"/>
      <c r="SG77" s="22"/>
      <c r="SH77" s="22"/>
      <c r="SI77" s="22"/>
      <c r="SJ77" s="22"/>
      <c r="SK77" s="22"/>
      <c r="SL77" s="22"/>
      <c r="SM77" s="22"/>
      <c r="SN77" s="22"/>
      <c r="SO77" s="22"/>
      <c r="SP77" s="22"/>
      <c r="SQ77" s="22"/>
      <c r="SR77" s="22"/>
      <c r="SS77" s="22"/>
      <c r="ST77" s="22"/>
      <c r="SU77" s="22"/>
      <c r="SV77" s="22"/>
      <c r="SW77" s="22"/>
      <c r="SX77" s="22"/>
      <c r="SY77" s="22"/>
      <c r="SZ77" s="22"/>
      <c r="TA77" s="22"/>
      <c r="TB77" s="22"/>
      <c r="TC77" s="22"/>
      <c r="TD77" s="22"/>
      <c r="TE77" s="22"/>
      <c r="TF77" s="22"/>
      <c r="TG77" s="22"/>
      <c r="TH77" s="22"/>
      <c r="TI77" s="22"/>
      <c r="TJ77" s="22"/>
      <c r="TK77" s="22"/>
      <c r="TL77" s="22"/>
      <c r="TM77" s="22"/>
      <c r="TN77" s="22"/>
      <c r="TO77" s="22"/>
      <c r="TP77" s="22"/>
      <c r="TQ77" s="22"/>
      <c r="TR77" s="22"/>
      <c r="TS77" s="22"/>
      <c r="TT77" s="22"/>
      <c r="TU77" s="22"/>
      <c r="TV77" s="22"/>
      <c r="TW77" s="22"/>
      <c r="TX77" s="22"/>
      <c r="TY77" s="22"/>
      <c r="TZ77" s="22"/>
      <c r="UA77" s="22"/>
      <c r="UB77" s="22"/>
      <c r="UC77" s="22"/>
      <c r="UD77" s="22"/>
      <c r="UE77" s="22"/>
      <c r="UF77" s="22"/>
      <c r="UG77" s="22"/>
      <c r="UH77" s="22"/>
      <c r="UI77" s="22"/>
      <c r="UJ77" s="22"/>
      <c r="UK77" s="22"/>
      <c r="UL77" s="22"/>
      <c r="UM77" s="22"/>
      <c r="UN77" s="22"/>
      <c r="UO77" s="22"/>
      <c r="UP77" s="22"/>
      <c r="UQ77" s="22"/>
      <c r="UR77" s="22"/>
      <c r="US77" s="22"/>
      <c r="UT77" s="22"/>
      <c r="UU77" s="22"/>
      <c r="UV77" s="22"/>
      <c r="UW77" s="22"/>
      <c r="UX77" s="22"/>
      <c r="UY77" s="22"/>
      <c r="UZ77" s="22"/>
      <c r="VA77" s="22"/>
      <c r="VB77" s="22"/>
      <c r="VC77" s="22"/>
      <c r="VD77" s="22"/>
      <c r="VE77" s="22"/>
      <c r="VF77" s="22"/>
      <c r="VG77" s="22"/>
      <c r="VH77" s="22"/>
      <c r="VI77" s="22"/>
      <c r="VJ77" s="22"/>
      <c r="VK77" s="22"/>
      <c r="VL77" s="22"/>
      <c r="VM77" s="22"/>
      <c r="VN77" s="22"/>
      <c r="VO77" s="22"/>
      <c r="VP77" s="22"/>
      <c r="VQ77" s="22"/>
      <c r="VR77" s="22"/>
      <c r="VS77" s="22"/>
      <c r="VT77" s="22"/>
      <c r="VU77" s="22"/>
      <c r="VV77" s="22"/>
      <c r="VW77" s="22"/>
      <c r="VX77" s="22"/>
      <c r="VY77" s="22"/>
      <c r="VZ77" s="22"/>
      <c r="WA77" s="22"/>
      <c r="WB77" s="22"/>
      <c r="WC77" s="22"/>
      <c r="WD77" s="22"/>
      <c r="WE77" s="22"/>
      <c r="WF77" s="22"/>
      <c r="WG77" s="22"/>
      <c r="WH77" s="22"/>
      <c r="WI77" s="22"/>
      <c r="WJ77" s="22"/>
      <c r="WK77" s="22"/>
      <c r="WL77" s="22"/>
      <c r="WM77" s="22"/>
      <c r="WN77" s="22"/>
      <c r="WO77" s="22"/>
      <c r="WP77" s="22"/>
      <c r="WQ77" s="22"/>
      <c r="WR77" s="22"/>
      <c r="WS77" s="22"/>
      <c r="WT77" s="22"/>
      <c r="WU77" s="22"/>
      <c r="WV77" s="22"/>
      <c r="WW77" s="22"/>
      <c r="WX77" s="22"/>
      <c r="WY77" s="22"/>
      <c r="WZ77" s="22"/>
      <c r="XA77" s="22"/>
      <c r="XB77" s="22"/>
      <c r="XC77" s="22"/>
      <c r="XD77" s="22"/>
      <c r="XE77" s="22"/>
      <c r="XF77" s="22"/>
      <c r="XG77" s="22"/>
      <c r="XH77" s="22"/>
      <c r="XI77" s="22"/>
      <c r="XJ77" s="22"/>
      <c r="XK77" s="22"/>
      <c r="XL77" s="22"/>
      <c r="XM77" s="22"/>
      <c r="XN77" s="22"/>
      <c r="XO77" s="22"/>
      <c r="XP77" s="22"/>
      <c r="XQ77" s="22"/>
      <c r="XR77" s="22"/>
      <c r="XS77" s="22"/>
      <c r="XT77" s="22"/>
      <c r="XU77" s="22"/>
      <c r="XV77" s="22"/>
      <c r="XW77" s="22"/>
      <c r="XX77" s="22"/>
      <c r="XY77" s="22"/>
      <c r="XZ77" s="22"/>
      <c r="YA77" s="22"/>
      <c r="YB77" s="22"/>
      <c r="YC77" s="22"/>
      <c r="YD77" s="22"/>
      <c r="YE77" s="22"/>
      <c r="YF77" s="22"/>
      <c r="YG77" s="22"/>
      <c r="YH77" s="22"/>
      <c r="YI77" s="22"/>
      <c r="YJ77" s="22"/>
      <c r="YK77" s="22"/>
      <c r="YL77" s="22"/>
      <c r="YM77" s="22"/>
      <c r="YN77" s="22"/>
      <c r="YO77" s="22"/>
      <c r="YP77" s="22"/>
      <c r="YQ77" s="22"/>
      <c r="YR77" s="22"/>
      <c r="YS77" s="22"/>
      <c r="YT77" s="22"/>
      <c r="YU77" s="22"/>
      <c r="YV77" s="22"/>
      <c r="YW77" s="22"/>
      <c r="YX77" s="22"/>
      <c r="YY77" s="22"/>
      <c r="YZ77" s="22"/>
      <c r="ZA77" s="22"/>
      <c r="ZB77" s="22"/>
      <c r="ZC77" s="22"/>
      <c r="ZD77" s="22"/>
      <c r="ZE77" s="22"/>
      <c r="ZF77" s="22"/>
      <c r="ZG77" s="22"/>
      <c r="ZH77" s="22"/>
      <c r="ZI77" s="22"/>
      <c r="ZJ77" s="22"/>
      <c r="ZK77" s="22"/>
      <c r="ZL77" s="22"/>
      <c r="ZM77" s="22"/>
      <c r="ZN77" s="22"/>
      <c r="ZO77" s="22"/>
      <c r="ZP77" s="22"/>
      <c r="ZQ77" s="22"/>
      <c r="ZR77" s="22"/>
      <c r="ZS77" s="22"/>
      <c r="ZT77" s="22"/>
      <c r="ZU77" s="22"/>
      <c r="ZV77" s="22"/>
      <c r="ZW77" s="22"/>
      <c r="ZX77" s="22"/>
      <c r="ZY77" s="22"/>
      <c r="ZZ77" s="22"/>
      <c r="AAA77" s="22"/>
      <c r="AAB77" s="22"/>
      <c r="AAC77" s="22"/>
      <c r="AAD77" s="22"/>
      <c r="AAE77" s="22"/>
      <c r="AAF77" s="22"/>
      <c r="AAG77" s="22"/>
      <c r="AAH77" s="22"/>
      <c r="AAI77" s="22"/>
      <c r="AAJ77" s="22"/>
      <c r="AAK77" s="22"/>
      <c r="AAL77" s="22"/>
      <c r="AAM77" s="22"/>
      <c r="AAN77" s="22"/>
      <c r="AAO77" s="22"/>
      <c r="AAP77" s="22"/>
      <c r="AAQ77" s="22"/>
      <c r="AAR77" s="22"/>
      <c r="AAS77" s="22"/>
      <c r="AAT77" s="22"/>
      <c r="AAU77" s="22"/>
      <c r="AAV77" s="22"/>
      <c r="AAW77" s="22"/>
      <c r="AAX77" s="22"/>
      <c r="AAY77" s="22"/>
      <c r="AAZ77" s="22"/>
      <c r="ABA77" s="22"/>
      <c r="ABB77" s="22"/>
      <c r="ABC77" s="22"/>
      <c r="ABD77" s="22"/>
      <c r="ABE77" s="22"/>
      <c r="ABF77" s="22"/>
      <c r="ABG77" s="22"/>
      <c r="ABH77" s="22"/>
      <c r="ABI77" s="22"/>
      <c r="ABJ77" s="22"/>
      <c r="ABK77" s="22"/>
      <c r="ABL77" s="22"/>
      <c r="ABM77" s="22"/>
      <c r="ABN77" s="22"/>
      <c r="ABO77" s="22"/>
      <c r="ABP77" s="22"/>
      <c r="ABQ77" s="22"/>
      <c r="ABR77" s="22"/>
      <c r="ABS77" s="22"/>
      <c r="ABT77" s="22"/>
      <c r="ABU77" s="22"/>
      <c r="ABV77" s="22"/>
      <c r="ABW77" s="22"/>
      <c r="ABX77" s="22"/>
      <c r="ABY77" s="22"/>
      <c r="ABZ77" s="22"/>
      <c r="ACA77" s="22"/>
      <c r="ACB77" s="22"/>
      <c r="ACC77" s="22"/>
      <c r="ACD77" s="22"/>
      <c r="ACE77" s="22"/>
      <c r="ACF77" s="22"/>
      <c r="ACG77" s="22"/>
      <c r="ACH77" s="22"/>
      <c r="ACI77" s="22"/>
      <c r="ACJ77" s="22"/>
      <c r="ACK77" s="22"/>
      <c r="ACL77" s="22"/>
      <c r="ACM77" s="22"/>
      <c r="ACN77" s="22"/>
      <c r="ACO77" s="22"/>
      <c r="ACP77" s="22"/>
      <c r="ACQ77" s="22"/>
      <c r="ACR77" s="22"/>
      <c r="ACS77" s="22"/>
      <c r="ACT77" s="22"/>
      <c r="ACU77" s="22"/>
      <c r="ACV77" s="22"/>
      <c r="ACW77" s="22"/>
      <c r="ACX77" s="22"/>
      <c r="ACY77" s="22"/>
      <c r="ACZ77" s="22"/>
      <c r="ADA77" s="22"/>
      <c r="ADB77" s="22"/>
      <c r="ADC77" s="22"/>
      <c r="ADD77" s="22"/>
      <c r="ADE77" s="22"/>
      <c r="ADF77" s="22"/>
      <c r="ADG77" s="22"/>
      <c r="ADH77" s="22"/>
      <c r="ADI77" s="22"/>
      <c r="ADJ77" s="22"/>
      <c r="ADK77" s="22"/>
      <c r="ADL77" s="22"/>
      <c r="ADM77" s="22"/>
      <c r="ADN77" s="22"/>
      <c r="ADO77" s="22"/>
      <c r="ADP77" s="22"/>
      <c r="ADQ77" s="22"/>
      <c r="ADR77" s="22"/>
      <c r="ADS77" s="22"/>
      <c r="ADT77" s="22"/>
      <c r="ADU77" s="22"/>
      <c r="ADV77" s="22"/>
      <c r="ADW77" s="22"/>
      <c r="ADX77" s="22"/>
      <c r="ADY77" s="22"/>
      <c r="ADZ77" s="22"/>
      <c r="AEA77" s="22"/>
      <c r="AEB77" s="22"/>
      <c r="AEC77" s="22"/>
      <c r="AED77" s="22"/>
      <c r="AEE77" s="22"/>
      <c r="AEF77" s="22"/>
      <c r="AEG77" s="22"/>
      <c r="AEH77" s="22"/>
      <c r="AEI77" s="22"/>
      <c r="AEJ77" s="22"/>
      <c r="AEK77" s="22"/>
      <c r="AEL77" s="22"/>
      <c r="AEM77" s="22"/>
      <c r="AEN77" s="22"/>
      <c r="AEO77" s="22"/>
      <c r="AEP77" s="22"/>
      <c r="AEQ77" s="22"/>
      <c r="AER77" s="22"/>
      <c r="AES77" s="22"/>
      <c r="AET77" s="22"/>
      <c r="AEU77" s="22"/>
      <c r="AEV77" s="22"/>
      <c r="AEW77" s="22"/>
      <c r="AEX77" s="22"/>
      <c r="AEY77" s="22"/>
      <c r="AEZ77" s="22"/>
      <c r="AFA77" s="22"/>
      <c r="AFB77" s="22"/>
      <c r="AFC77" s="22"/>
      <c r="AFD77" s="22"/>
      <c r="AFE77" s="22"/>
      <c r="AFF77" s="22"/>
      <c r="AFG77" s="22"/>
      <c r="AFH77" s="22"/>
      <c r="AFI77" s="22"/>
      <c r="AFJ77" s="22"/>
      <c r="AFK77" s="22"/>
      <c r="AFL77" s="22"/>
      <c r="AFM77" s="22"/>
      <c r="AFN77" s="22"/>
      <c r="AFO77" s="22"/>
      <c r="AFP77" s="22"/>
      <c r="AFQ77" s="22"/>
      <c r="AFR77" s="22"/>
      <c r="AFS77" s="22"/>
      <c r="AFT77" s="22"/>
      <c r="AFU77" s="22"/>
      <c r="AFV77" s="22"/>
      <c r="AFW77" s="22"/>
      <c r="AFX77" s="22"/>
      <c r="AFY77" s="22"/>
      <c r="AFZ77" s="22"/>
      <c r="AGA77" s="22"/>
      <c r="AGB77" s="22"/>
      <c r="AGC77" s="22"/>
      <c r="AGD77" s="22"/>
      <c r="AGE77" s="22"/>
      <c r="AGF77" s="22"/>
      <c r="AGG77" s="22"/>
      <c r="AGH77" s="22"/>
      <c r="AGI77" s="22"/>
      <c r="AGJ77" s="22"/>
      <c r="AGK77" s="22"/>
      <c r="AGL77" s="22"/>
      <c r="AGM77" s="22"/>
      <c r="AGN77" s="22"/>
      <c r="AGO77" s="22"/>
      <c r="AGP77" s="22"/>
      <c r="AGQ77" s="22"/>
      <c r="AGR77" s="22"/>
      <c r="AGS77" s="22"/>
      <c r="AGT77" s="22"/>
      <c r="AGU77" s="22"/>
      <c r="AGV77" s="22"/>
      <c r="AGW77" s="22"/>
      <c r="AGX77" s="22"/>
      <c r="AGY77" s="22"/>
      <c r="AGZ77" s="22"/>
      <c r="AHA77" s="22"/>
      <c r="AHB77" s="22"/>
      <c r="AHC77" s="22"/>
      <c r="AHD77" s="22"/>
      <c r="AHE77" s="22"/>
      <c r="AHF77" s="22"/>
      <c r="AHG77" s="22"/>
      <c r="AHH77" s="22"/>
      <c r="AHI77" s="22"/>
      <c r="AHJ77" s="22"/>
      <c r="AHK77" s="22"/>
      <c r="AHL77" s="22"/>
      <c r="AHM77" s="22"/>
      <c r="AHN77" s="22"/>
      <c r="AHO77" s="22"/>
      <c r="AHP77" s="22"/>
      <c r="AHQ77" s="22"/>
      <c r="AHR77" s="22"/>
      <c r="AHS77" s="22"/>
      <c r="AHT77" s="22"/>
      <c r="AHU77" s="22"/>
      <c r="AHV77" s="22"/>
      <c r="AHW77" s="22"/>
      <c r="AHX77" s="22"/>
      <c r="AHY77" s="22"/>
      <c r="AHZ77" s="22"/>
      <c r="AIA77" s="22"/>
      <c r="AIB77" s="22"/>
      <c r="AIC77" s="22"/>
      <c r="AID77" s="22"/>
      <c r="AIE77" s="22"/>
      <c r="AIF77" s="22"/>
      <c r="AIG77" s="22"/>
      <c r="AIH77" s="22"/>
      <c r="AII77" s="22"/>
      <c r="AIJ77" s="22"/>
      <c r="AIK77" s="22"/>
      <c r="AIL77" s="22"/>
      <c r="AIM77" s="22"/>
      <c r="AIN77" s="22"/>
      <c r="AIO77" s="22"/>
      <c r="AIP77" s="22"/>
      <c r="AIQ77" s="22"/>
      <c r="AIR77" s="22"/>
      <c r="AIS77" s="22"/>
      <c r="AIT77" s="22"/>
      <c r="AIU77" s="22"/>
      <c r="AIV77" s="22"/>
      <c r="AIW77" s="22"/>
      <c r="AIX77" s="22"/>
      <c r="AIY77" s="22"/>
      <c r="AIZ77" s="22"/>
      <c r="AJA77" s="22"/>
      <c r="AJB77" s="22"/>
      <c r="AJC77" s="22"/>
      <c r="AJD77" s="22"/>
      <c r="AJE77" s="22"/>
      <c r="AJF77" s="22"/>
      <c r="AJG77" s="22"/>
      <c r="AJH77" s="22"/>
      <c r="AJI77" s="22"/>
      <c r="AJJ77" s="22"/>
      <c r="AJK77" s="22"/>
      <c r="AJL77" s="22"/>
      <c r="AJM77" s="22"/>
      <c r="AJN77" s="22"/>
      <c r="AJO77" s="22"/>
      <c r="AJP77" s="22"/>
      <c r="AJQ77" s="22"/>
      <c r="AJR77" s="22"/>
      <c r="AJS77" s="22"/>
      <c r="AJT77" s="22"/>
      <c r="AJU77" s="22"/>
      <c r="AJV77" s="22"/>
      <c r="AJW77" s="22"/>
      <c r="AJX77" s="22"/>
      <c r="AJY77" s="22"/>
      <c r="AJZ77" s="22"/>
      <c r="AKA77" s="22"/>
      <c r="AKB77" s="22"/>
      <c r="AKC77" s="22"/>
      <c r="AKD77" s="22"/>
      <c r="AKE77" s="22"/>
      <c r="AKF77" s="22"/>
      <c r="AKG77" s="22"/>
      <c r="AKH77" s="22"/>
      <c r="AKI77" s="22"/>
      <c r="AKJ77" s="22"/>
      <c r="AKK77" s="22"/>
      <c r="AKL77" s="22"/>
      <c r="AKM77" s="22"/>
      <c r="AKN77" s="22"/>
      <c r="AKO77" s="22"/>
      <c r="AKP77" s="22"/>
      <c r="AKQ77" s="22"/>
      <c r="AKR77" s="22"/>
      <c r="AKS77" s="22"/>
      <c r="AKT77" s="22"/>
      <c r="AKU77" s="22"/>
      <c r="AKV77" s="22"/>
      <c r="AKW77" s="22"/>
      <c r="AKX77" s="22"/>
      <c r="AKY77" s="22"/>
      <c r="AKZ77" s="22"/>
      <c r="ALA77" s="22"/>
      <c r="ALB77" s="22"/>
      <c r="ALC77" s="22"/>
      <c r="ALD77" s="22"/>
      <c r="ALE77" s="22"/>
      <c r="ALF77" s="22"/>
      <c r="ALG77" s="22"/>
      <c r="ALH77" s="22"/>
      <c r="ALI77" s="22"/>
      <c r="ALJ77" s="22"/>
      <c r="ALK77" s="22"/>
      <c r="ALL77" s="22"/>
      <c r="ALM77" s="22"/>
    </row>
    <row r="78" spans="1:1001" x14ac:dyDescent="0.25">
      <c r="A78" s="18">
        <f t="shared" si="217"/>
        <v>33</v>
      </c>
      <c r="B78" s="22">
        <f t="shared" ca="1" si="220"/>
        <v>-13261.676191778313</v>
      </c>
      <c r="C78" s="22">
        <f t="shared" ca="1" si="235"/>
        <v>-13261.676191778313</v>
      </c>
      <c r="D78" s="22">
        <f t="shared" ca="1" si="235"/>
        <v>-13261.676191778313</v>
      </c>
      <c r="E78" s="22">
        <f t="shared" ca="1" si="235"/>
        <v>-13261.676191778313</v>
      </c>
      <c r="F78" s="22">
        <f t="shared" ca="1" si="235"/>
        <v>-13261.676191778313</v>
      </c>
      <c r="G78" s="22">
        <f t="shared" ca="1" si="235"/>
        <v>-13261.676191778313</v>
      </c>
      <c r="H78" s="22">
        <f t="shared" ca="1" si="235"/>
        <v>-13261.676191778313</v>
      </c>
      <c r="I78" s="22">
        <f t="shared" ca="1" si="235"/>
        <v>-13261.676191778313</v>
      </c>
      <c r="J78" s="22">
        <f t="shared" ca="1" si="235"/>
        <v>-13261.676191778313</v>
      </c>
      <c r="K78" s="22">
        <f t="shared" ca="1" si="235"/>
        <v>-13261.676191778313</v>
      </c>
      <c r="L78" s="22">
        <f t="shared" ca="1" si="235"/>
        <v>-13261.676191778313</v>
      </c>
      <c r="M78" s="22">
        <f t="shared" ca="1" si="235"/>
        <v>-13261.676191778313</v>
      </c>
      <c r="N78" s="22">
        <f t="shared" ca="1" si="235"/>
        <v>-13261.676191778313</v>
      </c>
      <c r="O78" s="22">
        <f t="shared" ca="1" si="235"/>
        <v>-13261.676191778313</v>
      </c>
      <c r="P78" s="22">
        <f t="shared" ca="1" si="235"/>
        <v>-13261.676191778313</v>
      </c>
      <c r="Q78" s="22">
        <f t="shared" ca="1" si="235"/>
        <v>-13261.676191778313</v>
      </c>
      <c r="R78" s="22">
        <f t="shared" ca="1" si="235"/>
        <v>-13261.676191778313</v>
      </c>
      <c r="S78" s="22">
        <f t="shared" ca="1" si="235"/>
        <v>-13261.676191778313</v>
      </c>
      <c r="T78" s="22">
        <f t="shared" ca="1" si="235"/>
        <v>-13261.676191778313</v>
      </c>
      <c r="U78" s="22">
        <f t="shared" ca="1" si="235"/>
        <v>-13261.676191778313</v>
      </c>
      <c r="V78" s="22">
        <f t="shared" ca="1" si="235"/>
        <v>-13261.676191778313</v>
      </c>
      <c r="W78" s="22">
        <f t="shared" ca="1" si="235"/>
        <v>-13261.676191778313</v>
      </c>
      <c r="X78" s="22">
        <f t="shared" ca="1" si="235"/>
        <v>-13261.676191778313</v>
      </c>
      <c r="Y78" s="22">
        <f t="shared" ca="1" si="235"/>
        <v>-13261.676191778313</v>
      </c>
      <c r="Z78" s="22">
        <f t="shared" ca="1" si="235"/>
        <v>-13261.676191778313</v>
      </c>
      <c r="AA78" s="22">
        <f t="shared" ca="1" si="235"/>
        <v>-13261.676191778313</v>
      </c>
      <c r="AB78" s="22">
        <f t="shared" ca="1" si="235"/>
        <v>-13261.676191778313</v>
      </c>
      <c r="AC78" s="22">
        <f t="shared" ca="1" si="235"/>
        <v>-13261.676191778313</v>
      </c>
      <c r="AD78" s="22">
        <f t="shared" ca="1" si="235"/>
        <v>-13261.676191778313</v>
      </c>
      <c r="AE78" s="22">
        <f t="shared" ca="1" si="235"/>
        <v>-13261.676191778313</v>
      </c>
      <c r="AF78" s="22">
        <f t="shared" ca="1" si="235"/>
        <v>-13261.676191778313</v>
      </c>
      <c r="AG78" s="22">
        <f t="shared" ca="1" si="235"/>
        <v>-13261.676191778313</v>
      </c>
      <c r="AH78" s="22">
        <f t="shared" ca="1" si="235"/>
        <v>-13261.676191778313</v>
      </c>
      <c r="AI78" s="22">
        <f t="shared" ca="1" si="235"/>
        <v>-13261.676191778313</v>
      </c>
      <c r="AJ78" s="22">
        <f t="shared" ca="1" si="235"/>
        <v>-13261.676191778313</v>
      </c>
      <c r="AK78" s="22">
        <f t="shared" ca="1" si="235"/>
        <v>-13261.676191778313</v>
      </c>
      <c r="AL78" s="22">
        <f t="shared" ca="1" si="235"/>
        <v>-13261.676191778313</v>
      </c>
      <c r="AM78" s="22">
        <f t="shared" ca="1" si="235"/>
        <v>-13261.676191778313</v>
      </c>
      <c r="AN78" s="22">
        <f t="shared" ca="1" si="235"/>
        <v>-13261.676191778313</v>
      </c>
      <c r="AO78" s="22">
        <f t="shared" ca="1" si="235"/>
        <v>-13261.676191778313</v>
      </c>
      <c r="AP78" s="22">
        <f t="shared" ca="1" si="235"/>
        <v>-13261.676191778313</v>
      </c>
      <c r="AQ78" s="22">
        <f t="shared" ca="1" si="235"/>
        <v>-13261.676191778313</v>
      </c>
      <c r="AR78" s="22">
        <f t="shared" ca="1" si="235"/>
        <v>-13261.676191778313</v>
      </c>
      <c r="AS78" s="22">
        <f t="shared" ca="1" si="235"/>
        <v>-13261.676191778313</v>
      </c>
      <c r="AT78" s="22">
        <f t="shared" ca="1" si="235"/>
        <v>-13261.676191778313</v>
      </c>
      <c r="AU78" s="22">
        <f t="shared" ca="1" si="235"/>
        <v>-13261.676191778313</v>
      </c>
      <c r="AV78" s="22">
        <f t="shared" ca="1" si="235"/>
        <v>-13261.676191778313</v>
      </c>
      <c r="AW78" s="22">
        <f t="shared" ca="1" si="235"/>
        <v>-13261.676191778313</v>
      </c>
      <c r="AX78" s="22">
        <f t="shared" ca="1" si="235"/>
        <v>-13261.676191778313</v>
      </c>
      <c r="AY78" s="22">
        <f t="shared" ca="1" si="235"/>
        <v>-13261.676191778313</v>
      </c>
      <c r="AZ78" s="22">
        <f t="shared" ca="1" si="235"/>
        <v>-13261.676191778313</v>
      </c>
      <c r="BA78" s="22">
        <f t="shared" ca="1" si="235"/>
        <v>-13261.676191778313</v>
      </c>
      <c r="BB78" s="22">
        <f t="shared" ca="1" si="235"/>
        <v>-13261.676191778313</v>
      </c>
      <c r="BC78" s="22">
        <f t="shared" ca="1" si="235"/>
        <v>-13261.676191778313</v>
      </c>
      <c r="BD78" s="22">
        <f t="shared" ca="1" si="235"/>
        <v>-13261.676191778313</v>
      </c>
      <c r="BE78" s="22">
        <f t="shared" ca="1" si="235"/>
        <v>-13261.676191778313</v>
      </c>
      <c r="BF78" s="22">
        <f t="shared" ca="1" si="235"/>
        <v>-13261.676191778313</v>
      </c>
      <c r="BG78" s="22">
        <f t="shared" ca="1" si="235"/>
        <v>-13261.676191778313</v>
      </c>
      <c r="BH78" s="22">
        <f t="shared" ca="1" si="235"/>
        <v>-13261.676191778313</v>
      </c>
      <c r="BI78" s="22">
        <f t="shared" ca="1" si="235"/>
        <v>-13261.676191778313</v>
      </c>
      <c r="BJ78" s="22">
        <f t="shared" ca="1" si="235"/>
        <v>-13261.676191778313</v>
      </c>
      <c r="BK78" s="22">
        <f t="shared" ca="1" si="235"/>
        <v>-13261.676191778313</v>
      </c>
      <c r="BL78" s="22">
        <f t="shared" ca="1" si="235"/>
        <v>-13261.676191778313</v>
      </c>
      <c r="BM78" s="22">
        <f t="shared" ca="1" si="235"/>
        <v>-13261.676191778313</v>
      </c>
      <c r="BN78" s="22">
        <f t="shared" ca="1" si="235"/>
        <v>-13261.676191778313</v>
      </c>
      <c r="BO78" s="22">
        <f t="shared" ca="1" si="234"/>
        <v>-13261.676191778313</v>
      </c>
      <c r="BP78" s="22">
        <f t="shared" ca="1" si="234"/>
        <v>-13261.676191778313</v>
      </c>
      <c r="BQ78" s="22">
        <f t="shared" ca="1" si="234"/>
        <v>-13261.676191778313</v>
      </c>
      <c r="BR78" s="22">
        <f t="shared" ca="1" si="234"/>
        <v>-13261.676191778313</v>
      </c>
      <c r="BS78" s="22">
        <f t="shared" ca="1" si="234"/>
        <v>-13261.676191778313</v>
      </c>
      <c r="BT78" s="22">
        <f t="shared" ca="1" si="234"/>
        <v>-13261.676191778313</v>
      </c>
      <c r="BU78" s="22">
        <f t="shared" ca="1" si="234"/>
        <v>-13261.676191778313</v>
      </c>
      <c r="BV78" s="22">
        <f t="shared" ca="1" si="234"/>
        <v>-13261.676191778313</v>
      </c>
      <c r="BW78" s="22">
        <f t="shared" ca="1" si="234"/>
        <v>-13261.676191778313</v>
      </c>
      <c r="BX78" s="22">
        <f t="shared" ca="1" si="234"/>
        <v>-13261.676191778313</v>
      </c>
      <c r="BY78" s="22">
        <f t="shared" ca="1" si="234"/>
        <v>-13261.676191778313</v>
      </c>
      <c r="BZ78" s="22">
        <f t="shared" ca="1" si="234"/>
        <v>-13261.676191778313</v>
      </c>
      <c r="CA78" s="22">
        <f t="shared" ca="1" si="234"/>
        <v>-13261.676191778313</v>
      </c>
      <c r="CB78" s="22">
        <f t="shared" ca="1" si="234"/>
        <v>-13261.676191778313</v>
      </c>
      <c r="CC78" s="22">
        <f t="shared" ca="1" si="234"/>
        <v>-13261.676191778313</v>
      </c>
      <c r="CD78" s="22">
        <f t="shared" ca="1" si="234"/>
        <v>-13261.676191778313</v>
      </c>
      <c r="CE78" s="22">
        <f t="shared" ca="1" si="234"/>
        <v>-13261.676191778313</v>
      </c>
      <c r="CF78" s="22">
        <f t="shared" ca="1" si="234"/>
        <v>-13261.676191778313</v>
      </c>
      <c r="CG78" s="22">
        <f t="shared" ca="1" si="234"/>
        <v>-13261.676191778313</v>
      </c>
      <c r="CH78" s="22">
        <f t="shared" ca="1" si="234"/>
        <v>-13261.676191778313</v>
      </c>
      <c r="CI78" s="22">
        <f t="shared" ca="1" si="234"/>
        <v>-13261.676191778313</v>
      </c>
      <c r="CJ78" s="22">
        <f t="shared" ca="1" si="234"/>
        <v>-13261.676191778313</v>
      </c>
      <c r="CK78" s="22">
        <f t="shared" ca="1" si="234"/>
        <v>-13261.676191778313</v>
      </c>
      <c r="CL78" s="22">
        <f t="shared" ca="1" si="234"/>
        <v>-13261.676191778313</v>
      </c>
      <c r="CM78" s="22">
        <f t="shared" ca="1" si="234"/>
        <v>-13261.676191778313</v>
      </c>
      <c r="CN78" s="22">
        <f t="shared" ca="1" si="234"/>
        <v>-13261.676191778313</v>
      </c>
      <c r="CO78" s="22">
        <f t="shared" ca="1" si="234"/>
        <v>-13261.676191778313</v>
      </c>
      <c r="CP78" s="22">
        <f t="shared" ca="1" si="234"/>
        <v>-13261.676191778313</v>
      </c>
      <c r="CQ78" s="22">
        <f t="shared" ca="1" si="234"/>
        <v>-13261.676191778313</v>
      </c>
      <c r="CR78" s="22">
        <f t="shared" ca="1" si="234"/>
        <v>-13261.676191778313</v>
      </c>
      <c r="CS78" s="22">
        <f t="shared" ca="1" si="234"/>
        <v>-13261.676191778313</v>
      </c>
      <c r="CT78" s="22">
        <f t="shared" ca="1" si="234"/>
        <v>-13261.676191778313</v>
      </c>
      <c r="CU78" s="22">
        <f t="shared" ca="1" si="234"/>
        <v>-13261.676191778313</v>
      </c>
      <c r="CV78" s="22">
        <f t="shared" ca="1" si="234"/>
        <v>-13261.676191778313</v>
      </c>
      <c r="CW78" s="22">
        <f t="shared" ca="1" si="234"/>
        <v>-13261.676191778313</v>
      </c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  <c r="JO78" s="22"/>
      <c r="JP78" s="22"/>
      <c r="JQ78" s="22"/>
      <c r="JR78" s="22"/>
      <c r="JS78" s="22"/>
      <c r="JT78" s="22"/>
      <c r="JU78" s="22"/>
      <c r="JV78" s="22"/>
      <c r="JW78" s="22"/>
      <c r="JX78" s="22"/>
      <c r="JY78" s="22"/>
      <c r="JZ78" s="22"/>
      <c r="KA78" s="22"/>
      <c r="KB78" s="22"/>
      <c r="KC78" s="22"/>
      <c r="KD78" s="22"/>
      <c r="KE78" s="22"/>
      <c r="KF78" s="22"/>
      <c r="KG78" s="22"/>
      <c r="KH78" s="22"/>
      <c r="KI78" s="22"/>
      <c r="KJ78" s="22"/>
      <c r="KK78" s="22"/>
      <c r="KL78" s="22"/>
      <c r="KM78" s="22"/>
      <c r="KN78" s="22"/>
      <c r="KO78" s="22"/>
      <c r="KP78" s="22"/>
      <c r="KQ78" s="22"/>
      <c r="KR78" s="22"/>
      <c r="KS78" s="22"/>
      <c r="KT78" s="22"/>
      <c r="KU78" s="22"/>
      <c r="KV78" s="22"/>
      <c r="KW78" s="22"/>
      <c r="KX78" s="22"/>
      <c r="KY78" s="22"/>
      <c r="KZ78" s="22"/>
      <c r="LA78" s="22"/>
      <c r="LB78" s="22"/>
      <c r="LC78" s="22"/>
      <c r="LD78" s="22"/>
      <c r="LE78" s="22"/>
      <c r="LF78" s="22"/>
      <c r="LG78" s="22"/>
      <c r="LH78" s="22"/>
      <c r="LI78" s="22"/>
      <c r="LJ78" s="22"/>
      <c r="LK78" s="22"/>
      <c r="LL78" s="22"/>
      <c r="LM78" s="22"/>
      <c r="LN78" s="22"/>
      <c r="LO78" s="22"/>
      <c r="LP78" s="22"/>
      <c r="LQ78" s="22"/>
      <c r="LR78" s="22"/>
      <c r="LS78" s="22"/>
      <c r="LT78" s="22"/>
      <c r="LU78" s="22"/>
      <c r="LV78" s="22"/>
      <c r="LW78" s="22"/>
      <c r="LX78" s="22"/>
      <c r="LY78" s="22"/>
      <c r="LZ78" s="22"/>
      <c r="MA78" s="22"/>
      <c r="MB78" s="22"/>
      <c r="MC78" s="22"/>
      <c r="MD78" s="22"/>
      <c r="ME78" s="22"/>
      <c r="MF78" s="22"/>
      <c r="MG78" s="22"/>
      <c r="MH78" s="22"/>
      <c r="MI78" s="22"/>
      <c r="MJ78" s="22"/>
      <c r="MK78" s="22"/>
      <c r="ML78" s="22"/>
      <c r="MM78" s="22"/>
      <c r="MN78" s="22"/>
      <c r="MO78" s="22"/>
      <c r="MP78" s="22"/>
      <c r="MQ78" s="22"/>
      <c r="MR78" s="22"/>
      <c r="MS78" s="22"/>
      <c r="MT78" s="22"/>
      <c r="MU78" s="22"/>
      <c r="MV78" s="22"/>
      <c r="MW78" s="22"/>
      <c r="MX78" s="22"/>
      <c r="MY78" s="22"/>
      <c r="MZ78" s="22"/>
      <c r="NA78" s="22"/>
      <c r="NB78" s="22"/>
      <c r="NC78" s="22"/>
      <c r="ND78" s="22"/>
      <c r="NE78" s="22"/>
      <c r="NF78" s="22"/>
      <c r="NG78" s="22"/>
      <c r="NH78" s="22"/>
      <c r="NI78" s="22"/>
      <c r="NJ78" s="22"/>
      <c r="NK78" s="22"/>
      <c r="NL78" s="22"/>
      <c r="NM78" s="22"/>
      <c r="NN78" s="22"/>
      <c r="NO78" s="22"/>
      <c r="NP78" s="22"/>
      <c r="NQ78" s="22"/>
      <c r="NR78" s="22"/>
      <c r="NS78" s="22"/>
      <c r="NT78" s="22"/>
      <c r="NU78" s="22"/>
      <c r="NV78" s="22"/>
      <c r="NW78" s="22"/>
      <c r="NX78" s="22"/>
      <c r="NY78" s="22"/>
      <c r="NZ78" s="22"/>
      <c r="OA78" s="22"/>
      <c r="OB78" s="22"/>
      <c r="OC78" s="22"/>
      <c r="OD78" s="22"/>
      <c r="OE78" s="22"/>
      <c r="OF78" s="22"/>
      <c r="OG78" s="22"/>
      <c r="OH78" s="22"/>
      <c r="OI78" s="22"/>
      <c r="OJ78" s="22"/>
      <c r="OK78" s="22"/>
      <c r="OL78" s="22"/>
      <c r="OM78" s="22"/>
      <c r="ON78" s="22"/>
      <c r="OO78" s="22"/>
      <c r="OP78" s="22"/>
      <c r="OQ78" s="22"/>
      <c r="OR78" s="22"/>
      <c r="OS78" s="22"/>
      <c r="OT78" s="22"/>
      <c r="OU78" s="22"/>
      <c r="OV78" s="22"/>
      <c r="OW78" s="22"/>
      <c r="OX78" s="22"/>
      <c r="OY78" s="22"/>
      <c r="OZ78" s="22"/>
      <c r="PA78" s="22"/>
      <c r="PB78" s="22"/>
      <c r="PC78" s="22"/>
      <c r="PD78" s="22"/>
      <c r="PE78" s="22"/>
      <c r="PF78" s="22"/>
      <c r="PG78" s="22"/>
      <c r="PH78" s="22"/>
      <c r="PI78" s="22"/>
      <c r="PJ78" s="22"/>
      <c r="PK78" s="22"/>
      <c r="PL78" s="22"/>
      <c r="PM78" s="22"/>
      <c r="PN78" s="22"/>
      <c r="PO78" s="22"/>
      <c r="PP78" s="22"/>
      <c r="PQ78" s="22"/>
      <c r="PR78" s="22"/>
      <c r="PS78" s="22"/>
      <c r="PT78" s="22"/>
      <c r="PU78" s="22"/>
      <c r="PV78" s="22"/>
      <c r="PW78" s="22"/>
      <c r="PX78" s="22"/>
      <c r="PY78" s="22"/>
      <c r="PZ78" s="22"/>
      <c r="QA78" s="22"/>
      <c r="QB78" s="22"/>
      <c r="QC78" s="22"/>
      <c r="QD78" s="22"/>
      <c r="QE78" s="22"/>
      <c r="QF78" s="22"/>
      <c r="QG78" s="22"/>
      <c r="QH78" s="22"/>
      <c r="QI78" s="22"/>
      <c r="QJ78" s="22"/>
      <c r="QK78" s="22"/>
      <c r="QL78" s="22"/>
      <c r="QM78" s="22"/>
      <c r="QN78" s="22"/>
      <c r="QO78" s="22"/>
      <c r="QP78" s="22"/>
      <c r="QQ78" s="22"/>
      <c r="QR78" s="22"/>
      <c r="QS78" s="22"/>
      <c r="QT78" s="22"/>
      <c r="QU78" s="22"/>
      <c r="QV78" s="22"/>
      <c r="QW78" s="22"/>
      <c r="QX78" s="22"/>
      <c r="QY78" s="22"/>
      <c r="QZ78" s="22"/>
      <c r="RA78" s="22"/>
      <c r="RB78" s="22"/>
      <c r="RC78" s="22"/>
      <c r="RD78" s="22"/>
      <c r="RE78" s="22"/>
      <c r="RF78" s="22"/>
      <c r="RG78" s="22"/>
      <c r="RH78" s="22"/>
      <c r="RI78" s="22"/>
      <c r="RJ78" s="22"/>
      <c r="RK78" s="22"/>
      <c r="RL78" s="22"/>
      <c r="RM78" s="22"/>
      <c r="RN78" s="22"/>
      <c r="RO78" s="22"/>
      <c r="RP78" s="22"/>
      <c r="RQ78" s="22"/>
      <c r="RR78" s="22"/>
      <c r="RS78" s="22"/>
      <c r="RT78" s="22"/>
      <c r="RU78" s="22"/>
      <c r="RV78" s="22"/>
      <c r="RW78" s="22"/>
      <c r="RX78" s="22"/>
      <c r="RY78" s="22"/>
      <c r="RZ78" s="22"/>
      <c r="SA78" s="22"/>
      <c r="SB78" s="22"/>
      <c r="SC78" s="22"/>
      <c r="SD78" s="22"/>
      <c r="SE78" s="22"/>
      <c r="SF78" s="22"/>
      <c r="SG78" s="22"/>
      <c r="SH78" s="22"/>
      <c r="SI78" s="22"/>
      <c r="SJ78" s="22"/>
      <c r="SK78" s="22"/>
      <c r="SL78" s="22"/>
      <c r="SM78" s="22"/>
      <c r="SN78" s="22"/>
      <c r="SO78" s="22"/>
      <c r="SP78" s="22"/>
      <c r="SQ78" s="22"/>
      <c r="SR78" s="22"/>
      <c r="SS78" s="22"/>
      <c r="ST78" s="22"/>
      <c r="SU78" s="22"/>
      <c r="SV78" s="22"/>
      <c r="SW78" s="22"/>
      <c r="SX78" s="22"/>
      <c r="SY78" s="22"/>
      <c r="SZ78" s="22"/>
      <c r="TA78" s="22"/>
      <c r="TB78" s="22"/>
      <c r="TC78" s="22"/>
      <c r="TD78" s="22"/>
      <c r="TE78" s="22"/>
      <c r="TF78" s="22"/>
      <c r="TG78" s="22"/>
      <c r="TH78" s="22"/>
      <c r="TI78" s="22"/>
      <c r="TJ78" s="22"/>
      <c r="TK78" s="22"/>
      <c r="TL78" s="22"/>
      <c r="TM78" s="22"/>
      <c r="TN78" s="22"/>
      <c r="TO78" s="22"/>
      <c r="TP78" s="22"/>
      <c r="TQ78" s="22"/>
      <c r="TR78" s="22"/>
      <c r="TS78" s="22"/>
      <c r="TT78" s="22"/>
      <c r="TU78" s="22"/>
      <c r="TV78" s="22"/>
      <c r="TW78" s="22"/>
      <c r="TX78" s="22"/>
      <c r="TY78" s="22"/>
      <c r="TZ78" s="22"/>
      <c r="UA78" s="22"/>
      <c r="UB78" s="22"/>
      <c r="UC78" s="22"/>
      <c r="UD78" s="22"/>
      <c r="UE78" s="22"/>
      <c r="UF78" s="22"/>
      <c r="UG78" s="22"/>
      <c r="UH78" s="22"/>
      <c r="UI78" s="22"/>
      <c r="UJ78" s="22"/>
      <c r="UK78" s="22"/>
      <c r="UL78" s="22"/>
      <c r="UM78" s="22"/>
      <c r="UN78" s="22"/>
      <c r="UO78" s="22"/>
      <c r="UP78" s="22"/>
      <c r="UQ78" s="22"/>
      <c r="UR78" s="22"/>
      <c r="US78" s="22"/>
      <c r="UT78" s="22"/>
      <c r="UU78" s="22"/>
      <c r="UV78" s="22"/>
      <c r="UW78" s="22"/>
      <c r="UX78" s="22"/>
      <c r="UY78" s="22"/>
      <c r="UZ78" s="22"/>
      <c r="VA78" s="22"/>
      <c r="VB78" s="22"/>
      <c r="VC78" s="22"/>
      <c r="VD78" s="22"/>
      <c r="VE78" s="22"/>
      <c r="VF78" s="22"/>
      <c r="VG78" s="22"/>
      <c r="VH78" s="22"/>
      <c r="VI78" s="22"/>
      <c r="VJ78" s="22"/>
      <c r="VK78" s="22"/>
      <c r="VL78" s="22"/>
      <c r="VM78" s="22"/>
      <c r="VN78" s="22"/>
      <c r="VO78" s="22"/>
      <c r="VP78" s="22"/>
      <c r="VQ78" s="22"/>
      <c r="VR78" s="22"/>
      <c r="VS78" s="22"/>
      <c r="VT78" s="22"/>
      <c r="VU78" s="22"/>
      <c r="VV78" s="22"/>
      <c r="VW78" s="22"/>
      <c r="VX78" s="22"/>
      <c r="VY78" s="22"/>
      <c r="VZ78" s="22"/>
      <c r="WA78" s="22"/>
      <c r="WB78" s="22"/>
      <c r="WC78" s="22"/>
      <c r="WD78" s="22"/>
      <c r="WE78" s="22"/>
      <c r="WF78" s="22"/>
      <c r="WG78" s="22"/>
      <c r="WH78" s="22"/>
      <c r="WI78" s="22"/>
      <c r="WJ78" s="22"/>
      <c r="WK78" s="22"/>
      <c r="WL78" s="22"/>
      <c r="WM78" s="22"/>
      <c r="WN78" s="22"/>
      <c r="WO78" s="22"/>
      <c r="WP78" s="22"/>
      <c r="WQ78" s="22"/>
      <c r="WR78" s="22"/>
      <c r="WS78" s="22"/>
      <c r="WT78" s="22"/>
      <c r="WU78" s="22"/>
      <c r="WV78" s="22"/>
      <c r="WW78" s="22"/>
      <c r="WX78" s="22"/>
      <c r="WY78" s="22"/>
      <c r="WZ78" s="22"/>
      <c r="XA78" s="22"/>
      <c r="XB78" s="22"/>
      <c r="XC78" s="22"/>
      <c r="XD78" s="22"/>
      <c r="XE78" s="22"/>
      <c r="XF78" s="22"/>
      <c r="XG78" s="22"/>
      <c r="XH78" s="22"/>
      <c r="XI78" s="22"/>
      <c r="XJ78" s="22"/>
      <c r="XK78" s="22"/>
      <c r="XL78" s="22"/>
      <c r="XM78" s="22"/>
      <c r="XN78" s="22"/>
      <c r="XO78" s="22"/>
      <c r="XP78" s="22"/>
      <c r="XQ78" s="22"/>
      <c r="XR78" s="22"/>
      <c r="XS78" s="22"/>
      <c r="XT78" s="22"/>
      <c r="XU78" s="22"/>
      <c r="XV78" s="22"/>
      <c r="XW78" s="22"/>
      <c r="XX78" s="22"/>
      <c r="XY78" s="22"/>
      <c r="XZ78" s="22"/>
      <c r="YA78" s="22"/>
      <c r="YB78" s="22"/>
      <c r="YC78" s="22"/>
      <c r="YD78" s="22"/>
      <c r="YE78" s="22"/>
      <c r="YF78" s="22"/>
      <c r="YG78" s="22"/>
      <c r="YH78" s="22"/>
      <c r="YI78" s="22"/>
      <c r="YJ78" s="22"/>
      <c r="YK78" s="22"/>
      <c r="YL78" s="22"/>
      <c r="YM78" s="22"/>
      <c r="YN78" s="22"/>
      <c r="YO78" s="22"/>
      <c r="YP78" s="22"/>
      <c r="YQ78" s="22"/>
      <c r="YR78" s="22"/>
      <c r="YS78" s="22"/>
      <c r="YT78" s="22"/>
      <c r="YU78" s="22"/>
      <c r="YV78" s="22"/>
      <c r="YW78" s="22"/>
      <c r="YX78" s="22"/>
      <c r="YY78" s="22"/>
      <c r="YZ78" s="22"/>
      <c r="ZA78" s="22"/>
      <c r="ZB78" s="22"/>
      <c r="ZC78" s="22"/>
      <c r="ZD78" s="22"/>
      <c r="ZE78" s="22"/>
      <c r="ZF78" s="22"/>
      <c r="ZG78" s="22"/>
      <c r="ZH78" s="22"/>
      <c r="ZI78" s="22"/>
      <c r="ZJ78" s="22"/>
      <c r="ZK78" s="22"/>
      <c r="ZL78" s="22"/>
      <c r="ZM78" s="22"/>
      <c r="ZN78" s="22"/>
      <c r="ZO78" s="22"/>
      <c r="ZP78" s="22"/>
      <c r="ZQ78" s="22"/>
      <c r="ZR78" s="22"/>
      <c r="ZS78" s="22"/>
      <c r="ZT78" s="22"/>
      <c r="ZU78" s="22"/>
      <c r="ZV78" s="22"/>
      <c r="ZW78" s="22"/>
      <c r="ZX78" s="22"/>
      <c r="ZY78" s="22"/>
      <c r="ZZ78" s="22"/>
      <c r="AAA78" s="22"/>
      <c r="AAB78" s="22"/>
      <c r="AAC78" s="22"/>
      <c r="AAD78" s="22"/>
      <c r="AAE78" s="22"/>
      <c r="AAF78" s="22"/>
      <c r="AAG78" s="22"/>
      <c r="AAH78" s="22"/>
      <c r="AAI78" s="22"/>
      <c r="AAJ78" s="22"/>
      <c r="AAK78" s="22"/>
      <c r="AAL78" s="22"/>
      <c r="AAM78" s="22"/>
      <c r="AAN78" s="22"/>
      <c r="AAO78" s="22"/>
      <c r="AAP78" s="22"/>
      <c r="AAQ78" s="22"/>
      <c r="AAR78" s="22"/>
      <c r="AAS78" s="22"/>
      <c r="AAT78" s="22"/>
      <c r="AAU78" s="22"/>
      <c r="AAV78" s="22"/>
      <c r="AAW78" s="22"/>
      <c r="AAX78" s="22"/>
      <c r="AAY78" s="22"/>
      <c r="AAZ78" s="22"/>
      <c r="ABA78" s="22"/>
      <c r="ABB78" s="22"/>
      <c r="ABC78" s="22"/>
      <c r="ABD78" s="22"/>
      <c r="ABE78" s="22"/>
      <c r="ABF78" s="22"/>
      <c r="ABG78" s="22"/>
      <c r="ABH78" s="22"/>
      <c r="ABI78" s="22"/>
      <c r="ABJ78" s="22"/>
      <c r="ABK78" s="22"/>
      <c r="ABL78" s="22"/>
      <c r="ABM78" s="22"/>
      <c r="ABN78" s="22"/>
      <c r="ABO78" s="22"/>
      <c r="ABP78" s="22"/>
      <c r="ABQ78" s="22"/>
      <c r="ABR78" s="22"/>
      <c r="ABS78" s="22"/>
      <c r="ABT78" s="22"/>
      <c r="ABU78" s="22"/>
      <c r="ABV78" s="22"/>
      <c r="ABW78" s="22"/>
      <c r="ABX78" s="22"/>
      <c r="ABY78" s="22"/>
      <c r="ABZ78" s="22"/>
      <c r="ACA78" s="22"/>
      <c r="ACB78" s="22"/>
      <c r="ACC78" s="22"/>
      <c r="ACD78" s="22"/>
      <c r="ACE78" s="22"/>
      <c r="ACF78" s="22"/>
      <c r="ACG78" s="22"/>
      <c r="ACH78" s="22"/>
      <c r="ACI78" s="22"/>
      <c r="ACJ78" s="22"/>
      <c r="ACK78" s="22"/>
      <c r="ACL78" s="22"/>
      <c r="ACM78" s="22"/>
      <c r="ACN78" s="22"/>
      <c r="ACO78" s="22"/>
      <c r="ACP78" s="22"/>
      <c r="ACQ78" s="22"/>
      <c r="ACR78" s="22"/>
      <c r="ACS78" s="22"/>
      <c r="ACT78" s="22"/>
      <c r="ACU78" s="22"/>
      <c r="ACV78" s="22"/>
      <c r="ACW78" s="22"/>
      <c r="ACX78" s="22"/>
      <c r="ACY78" s="22"/>
      <c r="ACZ78" s="22"/>
      <c r="ADA78" s="22"/>
      <c r="ADB78" s="22"/>
      <c r="ADC78" s="22"/>
      <c r="ADD78" s="22"/>
      <c r="ADE78" s="22"/>
      <c r="ADF78" s="22"/>
      <c r="ADG78" s="22"/>
      <c r="ADH78" s="22"/>
      <c r="ADI78" s="22"/>
      <c r="ADJ78" s="22"/>
      <c r="ADK78" s="22"/>
      <c r="ADL78" s="22"/>
      <c r="ADM78" s="22"/>
      <c r="ADN78" s="22"/>
      <c r="ADO78" s="22"/>
      <c r="ADP78" s="22"/>
      <c r="ADQ78" s="22"/>
      <c r="ADR78" s="22"/>
      <c r="ADS78" s="22"/>
      <c r="ADT78" s="22"/>
      <c r="ADU78" s="22"/>
      <c r="ADV78" s="22"/>
      <c r="ADW78" s="22"/>
      <c r="ADX78" s="22"/>
      <c r="ADY78" s="22"/>
      <c r="ADZ78" s="22"/>
      <c r="AEA78" s="22"/>
      <c r="AEB78" s="22"/>
      <c r="AEC78" s="22"/>
      <c r="AED78" s="22"/>
      <c r="AEE78" s="22"/>
      <c r="AEF78" s="22"/>
      <c r="AEG78" s="22"/>
      <c r="AEH78" s="22"/>
      <c r="AEI78" s="22"/>
      <c r="AEJ78" s="22"/>
      <c r="AEK78" s="22"/>
      <c r="AEL78" s="22"/>
      <c r="AEM78" s="22"/>
      <c r="AEN78" s="22"/>
      <c r="AEO78" s="22"/>
      <c r="AEP78" s="22"/>
      <c r="AEQ78" s="22"/>
      <c r="AER78" s="22"/>
      <c r="AES78" s="22"/>
      <c r="AET78" s="22"/>
      <c r="AEU78" s="22"/>
      <c r="AEV78" s="22"/>
      <c r="AEW78" s="22"/>
      <c r="AEX78" s="22"/>
      <c r="AEY78" s="22"/>
      <c r="AEZ78" s="22"/>
      <c r="AFA78" s="22"/>
      <c r="AFB78" s="22"/>
      <c r="AFC78" s="22"/>
      <c r="AFD78" s="22"/>
      <c r="AFE78" s="22"/>
      <c r="AFF78" s="22"/>
      <c r="AFG78" s="22"/>
      <c r="AFH78" s="22"/>
      <c r="AFI78" s="22"/>
      <c r="AFJ78" s="22"/>
      <c r="AFK78" s="22"/>
      <c r="AFL78" s="22"/>
      <c r="AFM78" s="22"/>
      <c r="AFN78" s="22"/>
      <c r="AFO78" s="22"/>
      <c r="AFP78" s="22"/>
      <c r="AFQ78" s="22"/>
      <c r="AFR78" s="22"/>
      <c r="AFS78" s="22"/>
      <c r="AFT78" s="22"/>
      <c r="AFU78" s="22"/>
      <c r="AFV78" s="22"/>
      <c r="AFW78" s="22"/>
      <c r="AFX78" s="22"/>
      <c r="AFY78" s="22"/>
      <c r="AFZ78" s="22"/>
      <c r="AGA78" s="22"/>
      <c r="AGB78" s="22"/>
      <c r="AGC78" s="22"/>
      <c r="AGD78" s="22"/>
      <c r="AGE78" s="22"/>
      <c r="AGF78" s="22"/>
      <c r="AGG78" s="22"/>
      <c r="AGH78" s="22"/>
      <c r="AGI78" s="22"/>
      <c r="AGJ78" s="22"/>
      <c r="AGK78" s="22"/>
      <c r="AGL78" s="22"/>
      <c r="AGM78" s="22"/>
      <c r="AGN78" s="22"/>
      <c r="AGO78" s="22"/>
      <c r="AGP78" s="22"/>
      <c r="AGQ78" s="22"/>
      <c r="AGR78" s="22"/>
      <c r="AGS78" s="22"/>
      <c r="AGT78" s="22"/>
      <c r="AGU78" s="22"/>
      <c r="AGV78" s="22"/>
      <c r="AGW78" s="22"/>
      <c r="AGX78" s="22"/>
      <c r="AGY78" s="22"/>
      <c r="AGZ78" s="22"/>
      <c r="AHA78" s="22"/>
      <c r="AHB78" s="22"/>
      <c r="AHC78" s="22"/>
      <c r="AHD78" s="22"/>
      <c r="AHE78" s="22"/>
      <c r="AHF78" s="22"/>
      <c r="AHG78" s="22"/>
      <c r="AHH78" s="22"/>
      <c r="AHI78" s="22"/>
      <c r="AHJ78" s="22"/>
      <c r="AHK78" s="22"/>
      <c r="AHL78" s="22"/>
      <c r="AHM78" s="22"/>
      <c r="AHN78" s="22"/>
      <c r="AHO78" s="22"/>
      <c r="AHP78" s="22"/>
      <c r="AHQ78" s="22"/>
      <c r="AHR78" s="22"/>
      <c r="AHS78" s="22"/>
      <c r="AHT78" s="22"/>
      <c r="AHU78" s="22"/>
      <c r="AHV78" s="22"/>
      <c r="AHW78" s="22"/>
      <c r="AHX78" s="22"/>
      <c r="AHY78" s="22"/>
      <c r="AHZ78" s="22"/>
      <c r="AIA78" s="22"/>
      <c r="AIB78" s="22"/>
      <c r="AIC78" s="22"/>
      <c r="AID78" s="22"/>
      <c r="AIE78" s="22"/>
      <c r="AIF78" s="22"/>
      <c r="AIG78" s="22"/>
      <c r="AIH78" s="22"/>
      <c r="AII78" s="22"/>
      <c r="AIJ78" s="22"/>
      <c r="AIK78" s="22"/>
      <c r="AIL78" s="22"/>
      <c r="AIM78" s="22"/>
      <c r="AIN78" s="22"/>
      <c r="AIO78" s="22"/>
      <c r="AIP78" s="22"/>
      <c r="AIQ78" s="22"/>
      <c r="AIR78" s="22"/>
      <c r="AIS78" s="22"/>
      <c r="AIT78" s="22"/>
      <c r="AIU78" s="22"/>
      <c r="AIV78" s="22"/>
      <c r="AIW78" s="22"/>
      <c r="AIX78" s="22"/>
      <c r="AIY78" s="22"/>
      <c r="AIZ78" s="22"/>
      <c r="AJA78" s="22"/>
      <c r="AJB78" s="22"/>
      <c r="AJC78" s="22"/>
      <c r="AJD78" s="22"/>
      <c r="AJE78" s="22"/>
      <c r="AJF78" s="22"/>
      <c r="AJG78" s="22"/>
      <c r="AJH78" s="22"/>
      <c r="AJI78" s="22"/>
      <c r="AJJ78" s="22"/>
      <c r="AJK78" s="22"/>
      <c r="AJL78" s="22"/>
      <c r="AJM78" s="22"/>
      <c r="AJN78" s="22"/>
      <c r="AJO78" s="22"/>
      <c r="AJP78" s="22"/>
      <c r="AJQ78" s="22"/>
      <c r="AJR78" s="22"/>
      <c r="AJS78" s="22"/>
      <c r="AJT78" s="22"/>
      <c r="AJU78" s="22"/>
      <c r="AJV78" s="22"/>
      <c r="AJW78" s="22"/>
      <c r="AJX78" s="22"/>
      <c r="AJY78" s="22"/>
      <c r="AJZ78" s="22"/>
      <c r="AKA78" s="22"/>
      <c r="AKB78" s="22"/>
      <c r="AKC78" s="22"/>
      <c r="AKD78" s="22"/>
      <c r="AKE78" s="22"/>
      <c r="AKF78" s="22"/>
      <c r="AKG78" s="22"/>
      <c r="AKH78" s="22"/>
      <c r="AKI78" s="22"/>
      <c r="AKJ78" s="22"/>
      <c r="AKK78" s="22"/>
      <c r="AKL78" s="22"/>
      <c r="AKM78" s="22"/>
      <c r="AKN78" s="22"/>
      <c r="AKO78" s="22"/>
      <c r="AKP78" s="22"/>
      <c r="AKQ78" s="22"/>
      <c r="AKR78" s="22"/>
      <c r="AKS78" s="22"/>
      <c r="AKT78" s="22"/>
      <c r="AKU78" s="22"/>
      <c r="AKV78" s="22"/>
      <c r="AKW78" s="22"/>
      <c r="AKX78" s="22"/>
      <c r="AKY78" s="22"/>
      <c r="AKZ78" s="22"/>
      <c r="ALA78" s="22"/>
      <c r="ALB78" s="22"/>
      <c r="ALC78" s="22"/>
      <c r="ALD78" s="22"/>
      <c r="ALE78" s="22"/>
      <c r="ALF78" s="22"/>
      <c r="ALG78" s="22"/>
      <c r="ALH78" s="22"/>
      <c r="ALI78" s="22"/>
      <c r="ALJ78" s="22"/>
      <c r="ALK78" s="22"/>
      <c r="ALL78" s="22"/>
      <c r="ALM78" s="22"/>
    </row>
    <row r="79" spans="1:1001" x14ac:dyDescent="0.25">
      <c r="A79" s="18">
        <f t="shared" si="217"/>
        <v>34</v>
      </c>
      <c r="B79" s="22">
        <f t="shared" ca="1" si="220"/>
        <v>-13659.526477531661</v>
      </c>
      <c r="C79" s="22">
        <f t="shared" ca="1" si="235"/>
        <v>-13659.526477531661</v>
      </c>
      <c r="D79" s="22">
        <f t="shared" ca="1" si="235"/>
        <v>-13659.526477531661</v>
      </c>
      <c r="E79" s="22">
        <f t="shared" ca="1" si="235"/>
        <v>-13659.526477531661</v>
      </c>
      <c r="F79" s="22">
        <f t="shared" ca="1" si="235"/>
        <v>-13659.526477531661</v>
      </c>
      <c r="G79" s="22">
        <f t="shared" ca="1" si="235"/>
        <v>-13659.526477531661</v>
      </c>
      <c r="H79" s="22">
        <f t="shared" ca="1" si="235"/>
        <v>-13659.526477531661</v>
      </c>
      <c r="I79" s="22">
        <f t="shared" ca="1" si="235"/>
        <v>-13659.526477531661</v>
      </c>
      <c r="J79" s="22">
        <f t="shared" ca="1" si="235"/>
        <v>-13659.526477531661</v>
      </c>
      <c r="K79" s="22">
        <f t="shared" ca="1" si="235"/>
        <v>-13659.526477531661</v>
      </c>
      <c r="L79" s="22">
        <f t="shared" ca="1" si="235"/>
        <v>-13659.526477531661</v>
      </c>
      <c r="M79" s="22">
        <f t="shared" ca="1" si="235"/>
        <v>-13659.526477531661</v>
      </c>
      <c r="N79" s="22">
        <f t="shared" ca="1" si="235"/>
        <v>-13659.526477531661</v>
      </c>
      <c r="O79" s="22">
        <f t="shared" ca="1" si="235"/>
        <v>-13659.526477531661</v>
      </c>
      <c r="P79" s="22">
        <f t="shared" ca="1" si="235"/>
        <v>-13659.526477531661</v>
      </c>
      <c r="Q79" s="22">
        <f t="shared" ca="1" si="235"/>
        <v>-13659.526477531661</v>
      </c>
      <c r="R79" s="22">
        <f t="shared" ca="1" si="235"/>
        <v>-13659.526477531661</v>
      </c>
      <c r="S79" s="22">
        <f t="shared" ca="1" si="235"/>
        <v>-13659.526477531661</v>
      </c>
      <c r="T79" s="22">
        <f t="shared" ca="1" si="235"/>
        <v>-13659.526477531661</v>
      </c>
      <c r="U79" s="22">
        <f t="shared" ca="1" si="235"/>
        <v>-13659.526477531661</v>
      </c>
      <c r="V79" s="22">
        <f t="shared" ca="1" si="235"/>
        <v>-13659.526477531661</v>
      </c>
      <c r="W79" s="22">
        <f t="shared" ca="1" si="235"/>
        <v>-13659.526477531661</v>
      </c>
      <c r="X79" s="22">
        <f t="shared" ca="1" si="235"/>
        <v>-13659.526477531661</v>
      </c>
      <c r="Y79" s="22">
        <f t="shared" ca="1" si="235"/>
        <v>-13659.526477531661</v>
      </c>
      <c r="Z79" s="22">
        <f t="shared" ca="1" si="235"/>
        <v>-13659.526477531661</v>
      </c>
      <c r="AA79" s="22">
        <f t="shared" ca="1" si="235"/>
        <v>-13659.526477531661</v>
      </c>
      <c r="AB79" s="22">
        <f t="shared" ca="1" si="235"/>
        <v>-13659.526477531661</v>
      </c>
      <c r="AC79" s="22">
        <f t="shared" ca="1" si="235"/>
        <v>-13659.526477531661</v>
      </c>
      <c r="AD79" s="22">
        <f t="shared" ca="1" si="235"/>
        <v>-13659.526477531661</v>
      </c>
      <c r="AE79" s="22">
        <f t="shared" ca="1" si="235"/>
        <v>-13659.526477531661</v>
      </c>
      <c r="AF79" s="22">
        <f t="shared" ca="1" si="235"/>
        <v>-13659.526477531661</v>
      </c>
      <c r="AG79" s="22">
        <f t="shared" ca="1" si="235"/>
        <v>-13659.526477531661</v>
      </c>
      <c r="AH79" s="22">
        <f t="shared" ca="1" si="235"/>
        <v>-13659.526477531661</v>
      </c>
      <c r="AI79" s="22">
        <f t="shared" ca="1" si="235"/>
        <v>-13659.526477531661</v>
      </c>
      <c r="AJ79" s="22">
        <f t="shared" ca="1" si="235"/>
        <v>-13659.526477531661</v>
      </c>
      <c r="AK79" s="22">
        <f t="shared" ca="1" si="235"/>
        <v>-13659.526477531661</v>
      </c>
      <c r="AL79" s="22">
        <f t="shared" ca="1" si="235"/>
        <v>-13659.526477531661</v>
      </c>
      <c r="AM79" s="22">
        <f t="shared" ca="1" si="235"/>
        <v>-13659.526477531661</v>
      </c>
      <c r="AN79" s="22">
        <f t="shared" ca="1" si="235"/>
        <v>-13659.526477531661</v>
      </c>
      <c r="AO79" s="22">
        <f t="shared" ca="1" si="235"/>
        <v>-13659.526477531661</v>
      </c>
      <c r="AP79" s="22">
        <f t="shared" ca="1" si="235"/>
        <v>-13659.526477531661</v>
      </c>
      <c r="AQ79" s="22">
        <f t="shared" ca="1" si="235"/>
        <v>-13659.526477531661</v>
      </c>
      <c r="AR79" s="22">
        <f t="shared" ca="1" si="235"/>
        <v>-13659.526477531661</v>
      </c>
      <c r="AS79" s="22">
        <f t="shared" ca="1" si="235"/>
        <v>-13659.526477531661</v>
      </c>
      <c r="AT79" s="22">
        <f t="shared" ca="1" si="235"/>
        <v>-13659.526477531661</v>
      </c>
      <c r="AU79" s="22">
        <f t="shared" ca="1" si="235"/>
        <v>-13659.526477531661</v>
      </c>
      <c r="AV79" s="22">
        <f t="shared" ca="1" si="235"/>
        <v>-13659.526477531661</v>
      </c>
      <c r="AW79" s="22">
        <f t="shared" ca="1" si="235"/>
        <v>-13659.526477531661</v>
      </c>
      <c r="AX79" s="22">
        <f t="shared" ca="1" si="235"/>
        <v>-13659.526477531661</v>
      </c>
      <c r="AY79" s="22">
        <f t="shared" ca="1" si="235"/>
        <v>-13659.526477531661</v>
      </c>
      <c r="AZ79" s="22">
        <f t="shared" ca="1" si="235"/>
        <v>-13659.526477531661</v>
      </c>
      <c r="BA79" s="22">
        <f t="shared" ca="1" si="235"/>
        <v>-13659.526477531661</v>
      </c>
      <c r="BB79" s="22">
        <f t="shared" ca="1" si="235"/>
        <v>-13659.526477531661</v>
      </c>
      <c r="BC79" s="22">
        <f t="shared" ca="1" si="235"/>
        <v>-13659.526477531661</v>
      </c>
      <c r="BD79" s="22">
        <f t="shared" ca="1" si="235"/>
        <v>-13659.526477531661</v>
      </c>
      <c r="BE79" s="22">
        <f t="shared" ca="1" si="235"/>
        <v>-13659.526477531661</v>
      </c>
      <c r="BF79" s="22">
        <f t="shared" ca="1" si="235"/>
        <v>-13659.526477531661</v>
      </c>
      <c r="BG79" s="22">
        <f t="shared" ca="1" si="235"/>
        <v>-13659.526477531661</v>
      </c>
      <c r="BH79" s="22">
        <f t="shared" ca="1" si="235"/>
        <v>-13659.526477531661</v>
      </c>
      <c r="BI79" s="22">
        <f t="shared" ca="1" si="235"/>
        <v>-13659.526477531661</v>
      </c>
      <c r="BJ79" s="22">
        <f t="shared" ca="1" si="235"/>
        <v>-13659.526477531661</v>
      </c>
      <c r="BK79" s="22">
        <f t="shared" ca="1" si="235"/>
        <v>-13659.526477531661</v>
      </c>
      <c r="BL79" s="22">
        <f t="shared" ca="1" si="235"/>
        <v>-13659.526477531661</v>
      </c>
      <c r="BM79" s="22">
        <f t="shared" ca="1" si="235"/>
        <v>-13659.526477531661</v>
      </c>
      <c r="BN79" s="22">
        <f t="shared" ca="1" si="235"/>
        <v>-13659.526477531661</v>
      </c>
      <c r="BO79" s="22">
        <f t="shared" ca="1" si="234"/>
        <v>-13659.526477531661</v>
      </c>
      <c r="BP79" s="22">
        <f t="shared" ca="1" si="234"/>
        <v>-13659.526477531661</v>
      </c>
      <c r="BQ79" s="22">
        <f t="shared" ca="1" si="234"/>
        <v>-13659.526477531661</v>
      </c>
      <c r="BR79" s="22">
        <f t="shared" ca="1" si="234"/>
        <v>-13659.526477531661</v>
      </c>
      <c r="BS79" s="22">
        <f t="shared" ca="1" si="234"/>
        <v>-13659.526477531661</v>
      </c>
      <c r="BT79" s="22">
        <f t="shared" ca="1" si="234"/>
        <v>-13659.526477531661</v>
      </c>
      <c r="BU79" s="22">
        <f t="shared" ca="1" si="234"/>
        <v>-13659.526477531661</v>
      </c>
      <c r="BV79" s="22">
        <f t="shared" ca="1" si="234"/>
        <v>-13659.526477531661</v>
      </c>
      <c r="BW79" s="22">
        <f t="shared" ca="1" si="234"/>
        <v>-13659.526477531661</v>
      </c>
      <c r="BX79" s="22">
        <f t="shared" ca="1" si="234"/>
        <v>-13659.526477531661</v>
      </c>
      <c r="BY79" s="22">
        <f t="shared" ca="1" si="234"/>
        <v>-13659.526477531661</v>
      </c>
      <c r="BZ79" s="22">
        <f t="shared" ca="1" si="234"/>
        <v>-13659.526477531661</v>
      </c>
      <c r="CA79" s="22">
        <f t="shared" ca="1" si="234"/>
        <v>-13659.526477531661</v>
      </c>
      <c r="CB79" s="22">
        <f t="shared" ca="1" si="234"/>
        <v>-13659.526477531661</v>
      </c>
      <c r="CC79" s="22">
        <f t="shared" ca="1" si="234"/>
        <v>-13659.526477531661</v>
      </c>
      <c r="CD79" s="22">
        <f t="shared" ca="1" si="234"/>
        <v>-13659.526477531661</v>
      </c>
      <c r="CE79" s="22">
        <f t="shared" ca="1" si="234"/>
        <v>-13659.526477531661</v>
      </c>
      <c r="CF79" s="22">
        <f t="shared" ca="1" si="234"/>
        <v>-13659.526477531661</v>
      </c>
      <c r="CG79" s="22">
        <f t="shared" ca="1" si="234"/>
        <v>-13659.526477531661</v>
      </c>
      <c r="CH79" s="22">
        <f t="shared" ca="1" si="234"/>
        <v>-13659.526477531661</v>
      </c>
      <c r="CI79" s="22">
        <f t="shared" ca="1" si="234"/>
        <v>-13659.526477531661</v>
      </c>
      <c r="CJ79" s="22">
        <f t="shared" ca="1" si="234"/>
        <v>-13659.526477531661</v>
      </c>
      <c r="CK79" s="22">
        <f t="shared" ca="1" si="234"/>
        <v>-13659.526477531661</v>
      </c>
      <c r="CL79" s="22">
        <f t="shared" ca="1" si="234"/>
        <v>-13659.526477531661</v>
      </c>
      <c r="CM79" s="22">
        <f t="shared" ca="1" si="234"/>
        <v>-13659.526477531661</v>
      </c>
      <c r="CN79" s="22">
        <f t="shared" ca="1" si="234"/>
        <v>-13659.526477531661</v>
      </c>
      <c r="CO79" s="22">
        <f t="shared" ca="1" si="234"/>
        <v>-13659.526477531661</v>
      </c>
      <c r="CP79" s="22">
        <f t="shared" ca="1" si="234"/>
        <v>-13659.526477531661</v>
      </c>
      <c r="CQ79" s="22">
        <f t="shared" ca="1" si="234"/>
        <v>-13659.526477531661</v>
      </c>
      <c r="CR79" s="22">
        <f t="shared" ca="1" si="234"/>
        <v>-13659.526477531661</v>
      </c>
      <c r="CS79" s="22">
        <f t="shared" ca="1" si="234"/>
        <v>-13659.526477531661</v>
      </c>
      <c r="CT79" s="22">
        <f t="shared" ca="1" si="234"/>
        <v>-13659.526477531661</v>
      </c>
      <c r="CU79" s="22">
        <f t="shared" ca="1" si="234"/>
        <v>-13659.526477531661</v>
      </c>
      <c r="CV79" s="22">
        <f t="shared" ca="1" si="234"/>
        <v>-13659.526477531661</v>
      </c>
      <c r="CW79" s="22">
        <f t="shared" ca="1" si="234"/>
        <v>-13659.526477531661</v>
      </c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  <c r="LL79" s="22"/>
      <c r="LM79" s="22"/>
      <c r="LN79" s="22"/>
      <c r="LO79" s="22"/>
      <c r="LP79" s="22"/>
      <c r="LQ79" s="22"/>
      <c r="LR79" s="22"/>
      <c r="LS79" s="22"/>
      <c r="LT79" s="22"/>
      <c r="LU79" s="22"/>
      <c r="LV79" s="22"/>
      <c r="LW79" s="22"/>
      <c r="LX79" s="22"/>
      <c r="LY79" s="22"/>
      <c r="LZ79" s="22"/>
      <c r="MA79" s="22"/>
      <c r="MB79" s="22"/>
      <c r="MC79" s="22"/>
      <c r="MD79" s="22"/>
      <c r="ME79" s="22"/>
      <c r="MF79" s="22"/>
      <c r="MG79" s="22"/>
      <c r="MH79" s="22"/>
      <c r="MI79" s="22"/>
      <c r="MJ79" s="22"/>
      <c r="MK79" s="22"/>
      <c r="ML79" s="22"/>
      <c r="MM79" s="22"/>
      <c r="MN79" s="22"/>
      <c r="MO79" s="22"/>
      <c r="MP79" s="22"/>
      <c r="MQ79" s="22"/>
      <c r="MR79" s="22"/>
      <c r="MS79" s="22"/>
      <c r="MT79" s="22"/>
      <c r="MU79" s="22"/>
      <c r="MV79" s="22"/>
      <c r="MW79" s="22"/>
      <c r="MX79" s="22"/>
      <c r="MY79" s="22"/>
      <c r="MZ79" s="22"/>
      <c r="NA79" s="22"/>
      <c r="NB79" s="22"/>
      <c r="NC79" s="22"/>
      <c r="ND79" s="22"/>
      <c r="NE79" s="22"/>
      <c r="NF79" s="22"/>
      <c r="NG79" s="22"/>
      <c r="NH79" s="22"/>
      <c r="NI79" s="22"/>
      <c r="NJ79" s="22"/>
      <c r="NK79" s="22"/>
      <c r="NL79" s="22"/>
      <c r="NM79" s="22"/>
      <c r="NN79" s="22"/>
      <c r="NO79" s="22"/>
      <c r="NP79" s="22"/>
      <c r="NQ79" s="22"/>
      <c r="NR79" s="22"/>
      <c r="NS79" s="22"/>
      <c r="NT79" s="22"/>
      <c r="NU79" s="22"/>
      <c r="NV79" s="22"/>
      <c r="NW79" s="22"/>
      <c r="NX79" s="22"/>
      <c r="NY79" s="22"/>
      <c r="NZ79" s="22"/>
      <c r="OA79" s="22"/>
      <c r="OB79" s="22"/>
      <c r="OC79" s="22"/>
      <c r="OD79" s="22"/>
      <c r="OE79" s="22"/>
      <c r="OF79" s="22"/>
      <c r="OG79" s="22"/>
      <c r="OH79" s="22"/>
      <c r="OI79" s="22"/>
      <c r="OJ79" s="22"/>
      <c r="OK79" s="22"/>
      <c r="OL79" s="22"/>
      <c r="OM79" s="22"/>
      <c r="ON79" s="22"/>
      <c r="OO79" s="22"/>
      <c r="OP79" s="22"/>
      <c r="OQ79" s="22"/>
      <c r="OR79" s="22"/>
      <c r="OS79" s="22"/>
      <c r="OT79" s="22"/>
      <c r="OU79" s="22"/>
      <c r="OV79" s="22"/>
      <c r="OW79" s="22"/>
      <c r="OX79" s="22"/>
      <c r="OY79" s="22"/>
      <c r="OZ79" s="22"/>
      <c r="PA79" s="22"/>
      <c r="PB79" s="22"/>
      <c r="PC79" s="22"/>
      <c r="PD79" s="22"/>
      <c r="PE79" s="22"/>
      <c r="PF79" s="22"/>
      <c r="PG79" s="22"/>
      <c r="PH79" s="22"/>
      <c r="PI79" s="22"/>
      <c r="PJ79" s="22"/>
      <c r="PK79" s="22"/>
      <c r="PL79" s="22"/>
      <c r="PM79" s="22"/>
      <c r="PN79" s="22"/>
      <c r="PO79" s="22"/>
      <c r="PP79" s="22"/>
      <c r="PQ79" s="22"/>
      <c r="PR79" s="22"/>
      <c r="PS79" s="22"/>
      <c r="PT79" s="22"/>
      <c r="PU79" s="22"/>
      <c r="PV79" s="22"/>
      <c r="PW79" s="22"/>
      <c r="PX79" s="22"/>
      <c r="PY79" s="22"/>
      <c r="PZ79" s="22"/>
      <c r="QA79" s="22"/>
      <c r="QB79" s="22"/>
      <c r="QC79" s="22"/>
      <c r="QD79" s="22"/>
      <c r="QE79" s="22"/>
      <c r="QF79" s="22"/>
      <c r="QG79" s="22"/>
      <c r="QH79" s="22"/>
      <c r="QI79" s="22"/>
      <c r="QJ79" s="22"/>
      <c r="QK79" s="22"/>
      <c r="QL79" s="22"/>
      <c r="QM79" s="22"/>
      <c r="QN79" s="22"/>
      <c r="QO79" s="22"/>
      <c r="QP79" s="22"/>
      <c r="QQ79" s="22"/>
      <c r="QR79" s="22"/>
      <c r="QS79" s="22"/>
      <c r="QT79" s="22"/>
      <c r="QU79" s="22"/>
      <c r="QV79" s="22"/>
      <c r="QW79" s="22"/>
      <c r="QX79" s="22"/>
      <c r="QY79" s="22"/>
      <c r="QZ79" s="22"/>
      <c r="RA79" s="22"/>
      <c r="RB79" s="22"/>
      <c r="RC79" s="22"/>
      <c r="RD79" s="22"/>
      <c r="RE79" s="22"/>
      <c r="RF79" s="22"/>
      <c r="RG79" s="22"/>
      <c r="RH79" s="22"/>
      <c r="RI79" s="22"/>
      <c r="RJ79" s="22"/>
      <c r="RK79" s="22"/>
      <c r="RL79" s="22"/>
      <c r="RM79" s="22"/>
      <c r="RN79" s="22"/>
      <c r="RO79" s="22"/>
      <c r="RP79" s="22"/>
      <c r="RQ79" s="22"/>
      <c r="RR79" s="22"/>
      <c r="RS79" s="22"/>
      <c r="RT79" s="22"/>
      <c r="RU79" s="22"/>
      <c r="RV79" s="22"/>
      <c r="RW79" s="22"/>
      <c r="RX79" s="22"/>
      <c r="RY79" s="22"/>
      <c r="RZ79" s="22"/>
      <c r="SA79" s="22"/>
      <c r="SB79" s="22"/>
      <c r="SC79" s="22"/>
      <c r="SD79" s="22"/>
      <c r="SE79" s="22"/>
      <c r="SF79" s="22"/>
      <c r="SG79" s="22"/>
      <c r="SH79" s="22"/>
      <c r="SI79" s="22"/>
      <c r="SJ79" s="22"/>
      <c r="SK79" s="22"/>
      <c r="SL79" s="22"/>
      <c r="SM79" s="22"/>
      <c r="SN79" s="22"/>
      <c r="SO79" s="22"/>
      <c r="SP79" s="22"/>
      <c r="SQ79" s="22"/>
      <c r="SR79" s="22"/>
      <c r="SS79" s="22"/>
      <c r="ST79" s="22"/>
      <c r="SU79" s="22"/>
      <c r="SV79" s="22"/>
      <c r="SW79" s="22"/>
      <c r="SX79" s="22"/>
      <c r="SY79" s="22"/>
      <c r="SZ79" s="22"/>
      <c r="TA79" s="22"/>
      <c r="TB79" s="22"/>
      <c r="TC79" s="22"/>
      <c r="TD79" s="22"/>
      <c r="TE79" s="22"/>
      <c r="TF79" s="22"/>
      <c r="TG79" s="22"/>
      <c r="TH79" s="22"/>
      <c r="TI79" s="22"/>
      <c r="TJ79" s="22"/>
      <c r="TK79" s="22"/>
      <c r="TL79" s="22"/>
      <c r="TM79" s="22"/>
      <c r="TN79" s="22"/>
      <c r="TO79" s="22"/>
      <c r="TP79" s="22"/>
      <c r="TQ79" s="22"/>
      <c r="TR79" s="22"/>
      <c r="TS79" s="22"/>
      <c r="TT79" s="22"/>
      <c r="TU79" s="22"/>
      <c r="TV79" s="22"/>
      <c r="TW79" s="22"/>
      <c r="TX79" s="22"/>
      <c r="TY79" s="22"/>
      <c r="TZ79" s="22"/>
      <c r="UA79" s="22"/>
      <c r="UB79" s="22"/>
      <c r="UC79" s="22"/>
      <c r="UD79" s="22"/>
      <c r="UE79" s="22"/>
      <c r="UF79" s="22"/>
      <c r="UG79" s="22"/>
      <c r="UH79" s="22"/>
      <c r="UI79" s="22"/>
      <c r="UJ79" s="22"/>
      <c r="UK79" s="22"/>
      <c r="UL79" s="22"/>
      <c r="UM79" s="22"/>
      <c r="UN79" s="22"/>
      <c r="UO79" s="22"/>
      <c r="UP79" s="22"/>
      <c r="UQ79" s="22"/>
      <c r="UR79" s="22"/>
      <c r="US79" s="22"/>
      <c r="UT79" s="22"/>
      <c r="UU79" s="22"/>
      <c r="UV79" s="22"/>
      <c r="UW79" s="22"/>
      <c r="UX79" s="22"/>
      <c r="UY79" s="22"/>
      <c r="UZ79" s="22"/>
      <c r="VA79" s="22"/>
      <c r="VB79" s="22"/>
      <c r="VC79" s="22"/>
      <c r="VD79" s="22"/>
      <c r="VE79" s="22"/>
      <c r="VF79" s="22"/>
      <c r="VG79" s="22"/>
      <c r="VH79" s="22"/>
      <c r="VI79" s="22"/>
      <c r="VJ79" s="22"/>
      <c r="VK79" s="22"/>
      <c r="VL79" s="22"/>
      <c r="VM79" s="22"/>
      <c r="VN79" s="22"/>
      <c r="VO79" s="22"/>
      <c r="VP79" s="22"/>
      <c r="VQ79" s="22"/>
      <c r="VR79" s="22"/>
      <c r="VS79" s="22"/>
      <c r="VT79" s="22"/>
      <c r="VU79" s="22"/>
      <c r="VV79" s="22"/>
      <c r="VW79" s="22"/>
      <c r="VX79" s="22"/>
      <c r="VY79" s="22"/>
      <c r="VZ79" s="22"/>
      <c r="WA79" s="22"/>
      <c r="WB79" s="22"/>
      <c r="WC79" s="22"/>
      <c r="WD79" s="22"/>
      <c r="WE79" s="22"/>
      <c r="WF79" s="22"/>
      <c r="WG79" s="22"/>
      <c r="WH79" s="22"/>
      <c r="WI79" s="22"/>
      <c r="WJ79" s="22"/>
      <c r="WK79" s="22"/>
      <c r="WL79" s="22"/>
      <c r="WM79" s="22"/>
      <c r="WN79" s="22"/>
      <c r="WO79" s="22"/>
      <c r="WP79" s="22"/>
      <c r="WQ79" s="22"/>
      <c r="WR79" s="22"/>
      <c r="WS79" s="22"/>
      <c r="WT79" s="22"/>
      <c r="WU79" s="22"/>
      <c r="WV79" s="22"/>
      <c r="WW79" s="22"/>
      <c r="WX79" s="22"/>
      <c r="WY79" s="22"/>
      <c r="WZ79" s="22"/>
      <c r="XA79" s="22"/>
      <c r="XB79" s="22"/>
      <c r="XC79" s="22"/>
      <c r="XD79" s="22"/>
      <c r="XE79" s="22"/>
      <c r="XF79" s="22"/>
      <c r="XG79" s="22"/>
      <c r="XH79" s="22"/>
      <c r="XI79" s="22"/>
      <c r="XJ79" s="22"/>
      <c r="XK79" s="22"/>
      <c r="XL79" s="22"/>
      <c r="XM79" s="22"/>
      <c r="XN79" s="22"/>
      <c r="XO79" s="22"/>
      <c r="XP79" s="22"/>
      <c r="XQ79" s="22"/>
      <c r="XR79" s="22"/>
      <c r="XS79" s="22"/>
      <c r="XT79" s="22"/>
      <c r="XU79" s="22"/>
      <c r="XV79" s="22"/>
      <c r="XW79" s="22"/>
      <c r="XX79" s="22"/>
      <c r="XY79" s="22"/>
      <c r="XZ79" s="22"/>
      <c r="YA79" s="22"/>
      <c r="YB79" s="22"/>
      <c r="YC79" s="22"/>
      <c r="YD79" s="22"/>
      <c r="YE79" s="22"/>
      <c r="YF79" s="22"/>
      <c r="YG79" s="22"/>
      <c r="YH79" s="22"/>
      <c r="YI79" s="22"/>
      <c r="YJ79" s="22"/>
      <c r="YK79" s="22"/>
      <c r="YL79" s="22"/>
      <c r="YM79" s="22"/>
      <c r="YN79" s="22"/>
      <c r="YO79" s="22"/>
      <c r="YP79" s="22"/>
      <c r="YQ79" s="22"/>
      <c r="YR79" s="22"/>
      <c r="YS79" s="22"/>
      <c r="YT79" s="22"/>
      <c r="YU79" s="22"/>
      <c r="YV79" s="22"/>
      <c r="YW79" s="22"/>
      <c r="YX79" s="22"/>
      <c r="YY79" s="22"/>
      <c r="YZ79" s="22"/>
      <c r="ZA79" s="22"/>
      <c r="ZB79" s="22"/>
      <c r="ZC79" s="22"/>
      <c r="ZD79" s="22"/>
      <c r="ZE79" s="22"/>
      <c r="ZF79" s="22"/>
      <c r="ZG79" s="22"/>
      <c r="ZH79" s="22"/>
      <c r="ZI79" s="22"/>
      <c r="ZJ79" s="22"/>
      <c r="ZK79" s="22"/>
      <c r="ZL79" s="22"/>
      <c r="ZM79" s="22"/>
      <c r="ZN79" s="22"/>
      <c r="ZO79" s="22"/>
      <c r="ZP79" s="22"/>
      <c r="ZQ79" s="22"/>
      <c r="ZR79" s="22"/>
      <c r="ZS79" s="22"/>
      <c r="ZT79" s="22"/>
      <c r="ZU79" s="22"/>
      <c r="ZV79" s="22"/>
      <c r="ZW79" s="22"/>
      <c r="ZX79" s="22"/>
      <c r="ZY79" s="22"/>
      <c r="ZZ79" s="22"/>
      <c r="AAA79" s="22"/>
      <c r="AAB79" s="22"/>
      <c r="AAC79" s="22"/>
      <c r="AAD79" s="22"/>
      <c r="AAE79" s="22"/>
      <c r="AAF79" s="22"/>
      <c r="AAG79" s="22"/>
      <c r="AAH79" s="22"/>
      <c r="AAI79" s="22"/>
      <c r="AAJ79" s="22"/>
      <c r="AAK79" s="22"/>
      <c r="AAL79" s="22"/>
      <c r="AAM79" s="22"/>
      <c r="AAN79" s="22"/>
      <c r="AAO79" s="22"/>
      <c r="AAP79" s="22"/>
      <c r="AAQ79" s="22"/>
      <c r="AAR79" s="22"/>
      <c r="AAS79" s="22"/>
      <c r="AAT79" s="22"/>
      <c r="AAU79" s="22"/>
      <c r="AAV79" s="22"/>
      <c r="AAW79" s="22"/>
      <c r="AAX79" s="22"/>
      <c r="AAY79" s="22"/>
      <c r="AAZ79" s="22"/>
      <c r="ABA79" s="22"/>
      <c r="ABB79" s="22"/>
      <c r="ABC79" s="22"/>
      <c r="ABD79" s="22"/>
      <c r="ABE79" s="22"/>
      <c r="ABF79" s="22"/>
      <c r="ABG79" s="22"/>
      <c r="ABH79" s="22"/>
      <c r="ABI79" s="22"/>
      <c r="ABJ79" s="22"/>
      <c r="ABK79" s="22"/>
      <c r="ABL79" s="22"/>
      <c r="ABM79" s="22"/>
      <c r="ABN79" s="22"/>
      <c r="ABO79" s="22"/>
      <c r="ABP79" s="22"/>
      <c r="ABQ79" s="22"/>
      <c r="ABR79" s="22"/>
      <c r="ABS79" s="22"/>
      <c r="ABT79" s="22"/>
      <c r="ABU79" s="22"/>
      <c r="ABV79" s="22"/>
      <c r="ABW79" s="22"/>
      <c r="ABX79" s="22"/>
      <c r="ABY79" s="22"/>
      <c r="ABZ79" s="22"/>
      <c r="ACA79" s="22"/>
      <c r="ACB79" s="22"/>
      <c r="ACC79" s="22"/>
      <c r="ACD79" s="22"/>
      <c r="ACE79" s="22"/>
      <c r="ACF79" s="22"/>
      <c r="ACG79" s="22"/>
      <c r="ACH79" s="22"/>
      <c r="ACI79" s="22"/>
      <c r="ACJ79" s="22"/>
      <c r="ACK79" s="22"/>
      <c r="ACL79" s="22"/>
      <c r="ACM79" s="22"/>
      <c r="ACN79" s="22"/>
      <c r="ACO79" s="22"/>
      <c r="ACP79" s="22"/>
      <c r="ACQ79" s="22"/>
      <c r="ACR79" s="22"/>
      <c r="ACS79" s="22"/>
      <c r="ACT79" s="22"/>
      <c r="ACU79" s="22"/>
      <c r="ACV79" s="22"/>
      <c r="ACW79" s="22"/>
      <c r="ACX79" s="22"/>
      <c r="ACY79" s="22"/>
      <c r="ACZ79" s="22"/>
      <c r="ADA79" s="22"/>
      <c r="ADB79" s="22"/>
      <c r="ADC79" s="22"/>
      <c r="ADD79" s="22"/>
      <c r="ADE79" s="22"/>
      <c r="ADF79" s="22"/>
      <c r="ADG79" s="22"/>
      <c r="ADH79" s="22"/>
      <c r="ADI79" s="22"/>
      <c r="ADJ79" s="22"/>
      <c r="ADK79" s="22"/>
      <c r="ADL79" s="22"/>
      <c r="ADM79" s="22"/>
      <c r="ADN79" s="22"/>
      <c r="ADO79" s="22"/>
      <c r="ADP79" s="22"/>
      <c r="ADQ79" s="22"/>
      <c r="ADR79" s="22"/>
      <c r="ADS79" s="22"/>
      <c r="ADT79" s="22"/>
      <c r="ADU79" s="22"/>
      <c r="ADV79" s="22"/>
      <c r="ADW79" s="22"/>
      <c r="ADX79" s="22"/>
      <c r="ADY79" s="22"/>
      <c r="ADZ79" s="22"/>
      <c r="AEA79" s="22"/>
      <c r="AEB79" s="22"/>
      <c r="AEC79" s="22"/>
      <c r="AED79" s="22"/>
      <c r="AEE79" s="22"/>
      <c r="AEF79" s="22"/>
      <c r="AEG79" s="22"/>
      <c r="AEH79" s="22"/>
      <c r="AEI79" s="22"/>
      <c r="AEJ79" s="22"/>
      <c r="AEK79" s="22"/>
      <c r="AEL79" s="22"/>
      <c r="AEM79" s="22"/>
      <c r="AEN79" s="22"/>
      <c r="AEO79" s="22"/>
      <c r="AEP79" s="22"/>
      <c r="AEQ79" s="22"/>
      <c r="AER79" s="22"/>
      <c r="AES79" s="22"/>
      <c r="AET79" s="22"/>
      <c r="AEU79" s="22"/>
      <c r="AEV79" s="22"/>
      <c r="AEW79" s="22"/>
      <c r="AEX79" s="22"/>
      <c r="AEY79" s="22"/>
      <c r="AEZ79" s="22"/>
      <c r="AFA79" s="22"/>
      <c r="AFB79" s="22"/>
      <c r="AFC79" s="22"/>
      <c r="AFD79" s="22"/>
      <c r="AFE79" s="22"/>
      <c r="AFF79" s="22"/>
      <c r="AFG79" s="22"/>
      <c r="AFH79" s="22"/>
      <c r="AFI79" s="22"/>
      <c r="AFJ79" s="22"/>
      <c r="AFK79" s="22"/>
      <c r="AFL79" s="22"/>
      <c r="AFM79" s="22"/>
      <c r="AFN79" s="22"/>
      <c r="AFO79" s="22"/>
      <c r="AFP79" s="22"/>
      <c r="AFQ79" s="22"/>
      <c r="AFR79" s="22"/>
      <c r="AFS79" s="22"/>
      <c r="AFT79" s="22"/>
      <c r="AFU79" s="22"/>
      <c r="AFV79" s="22"/>
      <c r="AFW79" s="22"/>
      <c r="AFX79" s="22"/>
      <c r="AFY79" s="22"/>
      <c r="AFZ79" s="22"/>
      <c r="AGA79" s="22"/>
      <c r="AGB79" s="22"/>
      <c r="AGC79" s="22"/>
      <c r="AGD79" s="22"/>
      <c r="AGE79" s="22"/>
      <c r="AGF79" s="22"/>
      <c r="AGG79" s="22"/>
      <c r="AGH79" s="22"/>
      <c r="AGI79" s="22"/>
      <c r="AGJ79" s="22"/>
      <c r="AGK79" s="22"/>
      <c r="AGL79" s="22"/>
      <c r="AGM79" s="22"/>
      <c r="AGN79" s="22"/>
      <c r="AGO79" s="22"/>
      <c r="AGP79" s="22"/>
      <c r="AGQ79" s="22"/>
      <c r="AGR79" s="22"/>
      <c r="AGS79" s="22"/>
      <c r="AGT79" s="22"/>
      <c r="AGU79" s="22"/>
      <c r="AGV79" s="22"/>
      <c r="AGW79" s="22"/>
      <c r="AGX79" s="22"/>
      <c r="AGY79" s="22"/>
      <c r="AGZ79" s="22"/>
      <c r="AHA79" s="22"/>
      <c r="AHB79" s="22"/>
      <c r="AHC79" s="22"/>
      <c r="AHD79" s="22"/>
      <c r="AHE79" s="22"/>
      <c r="AHF79" s="22"/>
      <c r="AHG79" s="22"/>
      <c r="AHH79" s="22"/>
      <c r="AHI79" s="22"/>
      <c r="AHJ79" s="22"/>
      <c r="AHK79" s="22"/>
      <c r="AHL79" s="22"/>
      <c r="AHM79" s="22"/>
      <c r="AHN79" s="22"/>
      <c r="AHO79" s="22"/>
      <c r="AHP79" s="22"/>
      <c r="AHQ79" s="22"/>
      <c r="AHR79" s="22"/>
      <c r="AHS79" s="22"/>
      <c r="AHT79" s="22"/>
      <c r="AHU79" s="22"/>
      <c r="AHV79" s="22"/>
      <c r="AHW79" s="22"/>
      <c r="AHX79" s="22"/>
      <c r="AHY79" s="22"/>
      <c r="AHZ79" s="22"/>
      <c r="AIA79" s="22"/>
      <c r="AIB79" s="22"/>
      <c r="AIC79" s="22"/>
      <c r="AID79" s="22"/>
      <c r="AIE79" s="22"/>
      <c r="AIF79" s="22"/>
      <c r="AIG79" s="22"/>
      <c r="AIH79" s="22"/>
      <c r="AII79" s="22"/>
      <c r="AIJ79" s="22"/>
      <c r="AIK79" s="22"/>
      <c r="AIL79" s="22"/>
      <c r="AIM79" s="22"/>
      <c r="AIN79" s="22"/>
      <c r="AIO79" s="22"/>
      <c r="AIP79" s="22"/>
      <c r="AIQ79" s="22"/>
      <c r="AIR79" s="22"/>
      <c r="AIS79" s="22"/>
      <c r="AIT79" s="22"/>
      <c r="AIU79" s="22"/>
      <c r="AIV79" s="22"/>
      <c r="AIW79" s="22"/>
      <c r="AIX79" s="22"/>
      <c r="AIY79" s="22"/>
      <c r="AIZ79" s="22"/>
      <c r="AJA79" s="22"/>
      <c r="AJB79" s="22"/>
      <c r="AJC79" s="22"/>
      <c r="AJD79" s="22"/>
      <c r="AJE79" s="22"/>
      <c r="AJF79" s="22"/>
      <c r="AJG79" s="22"/>
      <c r="AJH79" s="22"/>
      <c r="AJI79" s="22"/>
      <c r="AJJ79" s="22"/>
      <c r="AJK79" s="22"/>
      <c r="AJL79" s="22"/>
      <c r="AJM79" s="22"/>
      <c r="AJN79" s="22"/>
      <c r="AJO79" s="22"/>
      <c r="AJP79" s="22"/>
      <c r="AJQ79" s="22"/>
      <c r="AJR79" s="22"/>
      <c r="AJS79" s="22"/>
      <c r="AJT79" s="22"/>
      <c r="AJU79" s="22"/>
      <c r="AJV79" s="22"/>
      <c r="AJW79" s="22"/>
      <c r="AJX79" s="22"/>
      <c r="AJY79" s="22"/>
      <c r="AJZ79" s="22"/>
      <c r="AKA79" s="22"/>
      <c r="AKB79" s="22"/>
      <c r="AKC79" s="22"/>
      <c r="AKD79" s="22"/>
      <c r="AKE79" s="22"/>
      <c r="AKF79" s="22"/>
      <c r="AKG79" s="22"/>
      <c r="AKH79" s="22"/>
      <c r="AKI79" s="22"/>
      <c r="AKJ79" s="22"/>
      <c r="AKK79" s="22"/>
      <c r="AKL79" s="22"/>
      <c r="AKM79" s="22"/>
      <c r="AKN79" s="22"/>
      <c r="AKO79" s="22"/>
      <c r="AKP79" s="22"/>
      <c r="AKQ79" s="22"/>
      <c r="AKR79" s="22"/>
      <c r="AKS79" s="22"/>
      <c r="AKT79" s="22"/>
      <c r="AKU79" s="22"/>
      <c r="AKV79" s="22"/>
      <c r="AKW79" s="22"/>
      <c r="AKX79" s="22"/>
      <c r="AKY79" s="22"/>
      <c r="AKZ79" s="22"/>
      <c r="ALA79" s="22"/>
      <c r="ALB79" s="22"/>
      <c r="ALC79" s="22"/>
      <c r="ALD79" s="22"/>
      <c r="ALE79" s="22"/>
      <c r="ALF79" s="22"/>
      <c r="ALG79" s="22"/>
      <c r="ALH79" s="22"/>
      <c r="ALI79" s="22"/>
      <c r="ALJ79" s="22"/>
      <c r="ALK79" s="22"/>
      <c r="ALL79" s="22"/>
      <c r="ALM79" s="22"/>
    </row>
    <row r="80" spans="1:1001" x14ac:dyDescent="0.25">
      <c r="A80" s="18">
        <f t="shared" si="217"/>
        <v>35</v>
      </c>
      <c r="B80" s="22">
        <f t="shared" ca="1" si="220"/>
        <v>-14069.312271857612</v>
      </c>
      <c r="C80" s="22">
        <f t="shared" ca="1" si="235"/>
        <v>-14069.312271857612</v>
      </c>
      <c r="D80" s="22">
        <f t="shared" ca="1" si="235"/>
        <v>-14069.312271857612</v>
      </c>
      <c r="E80" s="22">
        <f t="shared" ca="1" si="235"/>
        <v>-14069.312271857612</v>
      </c>
      <c r="F80" s="22">
        <f t="shared" ca="1" si="235"/>
        <v>-14069.312271857612</v>
      </c>
      <c r="G80" s="22">
        <f t="shared" ca="1" si="235"/>
        <v>-14069.312271857612</v>
      </c>
      <c r="H80" s="22">
        <f t="shared" ca="1" si="235"/>
        <v>-14069.312271857612</v>
      </c>
      <c r="I80" s="22">
        <f t="shared" ca="1" si="235"/>
        <v>-14069.312271857612</v>
      </c>
      <c r="J80" s="22">
        <f t="shared" ca="1" si="235"/>
        <v>-14069.312271857612</v>
      </c>
      <c r="K80" s="22">
        <f t="shared" ca="1" si="235"/>
        <v>-14069.312271857612</v>
      </c>
      <c r="L80" s="22">
        <f t="shared" ca="1" si="235"/>
        <v>-14069.312271857612</v>
      </c>
      <c r="M80" s="22">
        <f t="shared" ca="1" si="235"/>
        <v>-14069.312271857612</v>
      </c>
      <c r="N80" s="22">
        <f t="shared" ca="1" si="235"/>
        <v>-14069.312271857612</v>
      </c>
      <c r="O80" s="22">
        <f t="shared" ca="1" si="235"/>
        <v>-14069.312271857612</v>
      </c>
      <c r="P80" s="22">
        <f t="shared" ca="1" si="235"/>
        <v>-14069.312271857612</v>
      </c>
      <c r="Q80" s="22">
        <f t="shared" ca="1" si="235"/>
        <v>-14069.312271857612</v>
      </c>
      <c r="R80" s="22">
        <f t="shared" ca="1" si="235"/>
        <v>-14069.312271857612</v>
      </c>
      <c r="S80" s="22">
        <f t="shared" ca="1" si="235"/>
        <v>-14069.312271857612</v>
      </c>
      <c r="T80" s="22">
        <f t="shared" ca="1" si="235"/>
        <v>-14069.312271857612</v>
      </c>
      <c r="U80" s="22">
        <f t="shared" ca="1" si="235"/>
        <v>-14069.312271857612</v>
      </c>
      <c r="V80" s="22">
        <f t="shared" ca="1" si="235"/>
        <v>-14069.312271857612</v>
      </c>
      <c r="W80" s="22">
        <f t="shared" ca="1" si="235"/>
        <v>-14069.312271857612</v>
      </c>
      <c r="X80" s="22">
        <f t="shared" ca="1" si="235"/>
        <v>-14069.312271857612</v>
      </c>
      <c r="Y80" s="22">
        <f t="shared" ca="1" si="235"/>
        <v>-14069.312271857612</v>
      </c>
      <c r="Z80" s="22">
        <f t="shared" ca="1" si="235"/>
        <v>-14069.312271857612</v>
      </c>
      <c r="AA80" s="22">
        <f t="shared" ca="1" si="235"/>
        <v>-14069.312271857612</v>
      </c>
      <c r="AB80" s="22">
        <f t="shared" ca="1" si="235"/>
        <v>-14069.312271857612</v>
      </c>
      <c r="AC80" s="22">
        <f t="shared" ca="1" si="235"/>
        <v>-14069.312271857612</v>
      </c>
      <c r="AD80" s="22">
        <f t="shared" ca="1" si="235"/>
        <v>-14069.312271857612</v>
      </c>
      <c r="AE80" s="22">
        <f t="shared" ca="1" si="235"/>
        <v>-14069.312271857612</v>
      </c>
      <c r="AF80" s="22">
        <f t="shared" ca="1" si="235"/>
        <v>-14069.312271857612</v>
      </c>
      <c r="AG80" s="22">
        <f t="shared" ca="1" si="235"/>
        <v>-14069.312271857612</v>
      </c>
      <c r="AH80" s="22">
        <f t="shared" ca="1" si="235"/>
        <v>-14069.312271857612</v>
      </c>
      <c r="AI80" s="22">
        <f t="shared" ca="1" si="235"/>
        <v>-14069.312271857612</v>
      </c>
      <c r="AJ80" s="22">
        <f t="shared" ca="1" si="235"/>
        <v>-14069.312271857612</v>
      </c>
      <c r="AK80" s="22">
        <f t="shared" ca="1" si="235"/>
        <v>-14069.312271857612</v>
      </c>
      <c r="AL80" s="22">
        <f t="shared" ca="1" si="235"/>
        <v>-14069.312271857612</v>
      </c>
      <c r="AM80" s="22">
        <f t="shared" ca="1" si="235"/>
        <v>-14069.312271857612</v>
      </c>
      <c r="AN80" s="22">
        <f t="shared" ca="1" si="235"/>
        <v>-14069.312271857612</v>
      </c>
      <c r="AO80" s="22">
        <f t="shared" ca="1" si="235"/>
        <v>-14069.312271857612</v>
      </c>
      <c r="AP80" s="22">
        <f t="shared" ca="1" si="235"/>
        <v>-14069.312271857612</v>
      </c>
      <c r="AQ80" s="22">
        <f t="shared" ca="1" si="235"/>
        <v>-14069.312271857612</v>
      </c>
      <c r="AR80" s="22">
        <f t="shared" ca="1" si="235"/>
        <v>-14069.312271857612</v>
      </c>
      <c r="AS80" s="22">
        <f t="shared" ca="1" si="235"/>
        <v>-14069.312271857612</v>
      </c>
      <c r="AT80" s="22">
        <f t="shared" ca="1" si="235"/>
        <v>-14069.312271857612</v>
      </c>
      <c r="AU80" s="22">
        <f t="shared" ca="1" si="235"/>
        <v>-14069.312271857612</v>
      </c>
      <c r="AV80" s="22">
        <f t="shared" ca="1" si="235"/>
        <v>-14069.312271857612</v>
      </c>
      <c r="AW80" s="22">
        <f t="shared" ca="1" si="235"/>
        <v>-14069.312271857612</v>
      </c>
      <c r="AX80" s="22">
        <f t="shared" ca="1" si="235"/>
        <v>-14069.312271857612</v>
      </c>
      <c r="AY80" s="22">
        <f t="shared" ca="1" si="235"/>
        <v>-14069.312271857612</v>
      </c>
      <c r="AZ80" s="22">
        <f t="shared" ca="1" si="235"/>
        <v>-14069.312271857612</v>
      </c>
      <c r="BA80" s="22">
        <f t="shared" ca="1" si="235"/>
        <v>-14069.312271857612</v>
      </c>
      <c r="BB80" s="22">
        <f t="shared" ca="1" si="235"/>
        <v>-14069.312271857612</v>
      </c>
      <c r="BC80" s="22">
        <f t="shared" ca="1" si="235"/>
        <v>-14069.312271857612</v>
      </c>
      <c r="BD80" s="22">
        <f t="shared" ca="1" si="235"/>
        <v>-14069.312271857612</v>
      </c>
      <c r="BE80" s="22">
        <f t="shared" ca="1" si="235"/>
        <v>-14069.312271857612</v>
      </c>
      <c r="BF80" s="22">
        <f t="shared" ca="1" si="235"/>
        <v>-14069.312271857612</v>
      </c>
      <c r="BG80" s="22">
        <f t="shared" ca="1" si="235"/>
        <v>-14069.312271857612</v>
      </c>
      <c r="BH80" s="22">
        <f t="shared" ca="1" si="235"/>
        <v>-14069.312271857612</v>
      </c>
      <c r="BI80" s="22">
        <f t="shared" ca="1" si="235"/>
        <v>-14069.312271857612</v>
      </c>
      <c r="BJ80" s="22">
        <f t="shared" ca="1" si="235"/>
        <v>-14069.312271857612</v>
      </c>
      <c r="BK80" s="22">
        <f t="shared" ca="1" si="235"/>
        <v>-14069.312271857612</v>
      </c>
      <c r="BL80" s="22">
        <f t="shared" ca="1" si="235"/>
        <v>-14069.312271857612</v>
      </c>
      <c r="BM80" s="22">
        <f t="shared" ca="1" si="235"/>
        <v>-14069.312271857612</v>
      </c>
      <c r="BN80" s="22">
        <f t="shared" ref="BN80:CW83" ca="1" si="236">IF(-$F$1*(1+$H$1)^$A38&gt;BN38,BN38,-$F$1*(1+$H$1)^$A38)</f>
        <v>-14069.312271857612</v>
      </c>
      <c r="BO80" s="22">
        <f t="shared" ca="1" si="236"/>
        <v>-14069.312271857612</v>
      </c>
      <c r="BP80" s="22">
        <f t="shared" ca="1" si="236"/>
        <v>-14069.312271857612</v>
      </c>
      <c r="BQ80" s="22">
        <f t="shared" ca="1" si="236"/>
        <v>-14069.312271857612</v>
      </c>
      <c r="BR80" s="22">
        <f t="shared" ca="1" si="236"/>
        <v>-14069.312271857612</v>
      </c>
      <c r="BS80" s="22">
        <f t="shared" ca="1" si="236"/>
        <v>-14069.312271857612</v>
      </c>
      <c r="BT80" s="22">
        <f t="shared" ca="1" si="236"/>
        <v>-14069.312271857612</v>
      </c>
      <c r="BU80" s="22">
        <f t="shared" ca="1" si="236"/>
        <v>-14069.312271857612</v>
      </c>
      <c r="BV80" s="22">
        <f t="shared" ca="1" si="236"/>
        <v>-14069.312271857612</v>
      </c>
      <c r="BW80" s="22">
        <f t="shared" ca="1" si="236"/>
        <v>-14069.312271857612</v>
      </c>
      <c r="BX80" s="22">
        <f t="shared" ca="1" si="236"/>
        <v>-14069.312271857612</v>
      </c>
      <c r="BY80" s="22">
        <f t="shared" ca="1" si="236"/>
        <v>-14069.312271857612</v>
      </c>
      <c r="BZ80" s="22">
        <f t="shared" ca="1" si="236"/>
        <v>-14069.312271857612</v>
      </c>
      <c r="CA80" s="22">
        <f t="shared" ca="1" si="236"/>
        <v>-14069.312271857612</v>
      </c>
      <c r="CB80" s="22">
        <f t="shared" ca="1" si="236"/>
        <v>-14069.312271857612</v>
      </c>
      <c r="CC80" s="22">
        <f t="shared" ca="1" si="236"/>
        <v>-14069.312271857612</v>
      </c>
      <c r="CD80" s="22">
        <f t="shared" ca="1" si="236"/>
        <v>-14069.312271857612</v>
      </c>
      <c r="CE80" s="22">
        <f t="shared" ca="1" si="236"/>
        <v>-14069.312271857612</v>
      </c>
      <c r="CF80" s="22">
        <f t="shared" ca="1" si="236"/>
        <v>-14069.312271857612</v>
      </c>
      <c r="CG80" s="22">
        <f t="shared" ca="1" si="236"/>
        <v>-14069.312271857612</v>
      </c>
      <c r="CH80" s="22">
        <f t="shared" ca="1" si="236"/>
        <v>-14069.312271857612</v>
      </c>
      <c r="CI80" s="22">
        <f t="shared" ca="1" si="236"/>
        <v>-14069.312271857612</v>
      </c>
      <c r="CJ80" s="22">
        <f t="shared" ca="1" si="236"/>
        <v>-14069.312271857612</v>
      </c>
      <c r="CK80" s="22">
        <f t="shared" ca="1" si="236"/>
        <v>-14069.312271857612</v>
      </c>
      <c r="CL80" s="22">
        <f t="shared" ca="1" si="236"/>
        <v>-14069.312271857612</v>
      </c>
      <c r="CM80" s="22">
        <f t="shared" ca="1" si="236"/>
        <v>-14069.312271857612</v>
      </c>
      <c r="CN80" s="22">
        <f t="shared" ca="1" si="236"/>
        <v>-14069.312271857612</v>
      </c>
      <c r="CO80" s="22">
        <f t="shared" ca="1" si="236"/>
        <v>-14069.312271857612</v>
      </c>
      <c r="CP80" s="22">
        <f t="shared" ca="1" si="236"/>
        <v>-14069.312271857612</v>
      </c>
      <c r="CQ80" s="22">
        <f t="shared" ca="1" si="236"/>
        <v>-14069.312271857612</v>
      </c>
      <c r="CR80" s="22">
        <f t="shared" ca="1" si="236"/>
        <v>-14069.312271857612</v>
      </c>
      <c r="CS80" s="22">
        <f t="shared" ca="1" si="236"/>
        <v>-14069.312271857612</v>
      </c>
      <c r="CT80" s="22">
        <f t="shared" ca="1" si="236"/>
        <v>-14069.312271857612</v>
      </c>
      <c r="CU80" s="22">
        <f t="shared" ca="1" si="236"/>
        <v>-14069.312271857612</v>
      </c>
      <c r="CV80" s="22">
        <f t="shared" ca="1" si="236"/>
        <v>-14069.312271857612</v>
      </c>
      <c r="CW80" s="22">
        <f t="shared" ca="1" si="236"/>
        <v>-14069.312271857612</v>
      </c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  <c r="JB80" s="22"/>
      <c r="JC80" s="22"/>
      <c r="JD80" s="22"/>
      <c r="JE80" s="22"/>
      <c r="JF80" s="22"/>
      <c r="JG80" s="22"/>
      <c r="JH80" s="22"/>
      <c r="JI80" s="22"/>
      <c r="JJ80" s="22"/>
      <c r="JK80" s="22"/>
      <c r="JL80" s="22"/>
      <c r="JM80" s="22"/>
      <c r="JN80" s="22"/>
      <c r="JO80" s="22"/>
      <c r="JP80" s="22"/>
      <c r="JQ80" s="22"/>
      <c r="JR80" s="22"/>
      <c r="JS80" s="22"/>
      <c r="JT80" s="22"/>
      <c r="JU80" s="22"/>
      <c r="JV80" s="22"/>
      <c r="JW80" s="22"/>
      <c r="JX80" s="22"/>
      <c r="JY80" s="22"/>
      <c r="JZ80" s="22"/>
      <c r="KA80" s="22"/>
      <c r="KB80" s="22"/>
      <c r="KC80" s="22"/>
      <c r="KD80" s="22"/>
      <c r="KE80" s="22"/>
      <c r="KF80" s="22"/>
      <c r="KG80" s="22"/>
      <c r="KH80" s="22"/>
      <c r="KI80" s="22"/>
      <c r="KJ80" s="22"/>
      <c r="KK80" s="22"/>
      <c r="KL80" s="22"/>
      <c r="KM80" s="22"/>
      <c r="KN80" s="22"/>
      <c r="KO80" s="22"/>
      <c r="KP80" s="22"/>
      <c r="KQ80" s="22"/>
      <c r="KR80" s="22"/>
      <c r="KS80" s="22"/>
      <c r="KT80" s="22"/>
      <c r="KU80" s="22"/>
      <c r="KV80" s="22"/>
      <c r="KW80" s="22"/>
      <c r="KX80" s="22"/>
      <c r="KY80" s="22"/>
      <c r="KZ80" s="22"/>
      <c r="LA80" s="22"/>
      <c r="LB80" s="22"/>
      <c r="LC80" s="22"/>
      <c r="LD80" s="22"/>
      <c r="LE80" s="22"/>
      <c r="LF80" s="22"/>
      <c r="LG80" s="22"/>
      <c r="LH80" s="22"/>
      <c r="LI80" s="22"/>
      <c r="LJ80" s="22"/>
      <c r="LK80" s="22"/>
      <c r="LL80" s="22"/>
      <c r="LM80" s="22"/>
      <c r="LN80" s="22"/>
      <c r="LO80" s="22"/>
      <c r="LP80" s="22"/>
      <c r="LQ80" s="22"/>
      <c r="LR80" s="22"/>
      <c r="LS80" s="22"/>
      <c r="LT80" s="22"/>
      <c r="LU80" s="22"/>
      <c r="LV80" s="22"/>
      <c r="LW80" s="22"/>
      <c r="LX80" s="22"/>
      <c r="LY80" s="22"/>
      <c r="LZ80" s="22"/>
      <c r="MA80" s="22"/>
      <c r="MB80" s="22"/>
      <c r="MC80" s="22"/>
      <c r="MD80" s="22"/>
      <c r="ME80" s="22"/>
      <c r="MF80" s="22"/>
      <c r="MG80" s="22"/>
      <c r="MH80" s="22"/>
      <c r="MI80" s="22"/>
      <c r="MJ80" s="22"/>
      <c r="MK80" s="22"/>
      <c r="ML80" s="22"/>
      <c r="MM80" s="22"/>
      <c r="MN80" s="22"/>
      <c r="MO80" s="22"/>
      <c r="MP80" s="22"/>
      <c r="MQ80" s="22"/>
      <c r="MR80" s="22"/>
      <c r="MS80" s="22"/>
      <c r="MT80" s="22"/>
      <c r="MU80" s="22"/>
      <c r="MV80" s="22"/>
      <c r="MW80" s="22"/>
      <c r="MX80" s="22"/>
      <c r="MY80" s="22"/>
      <c r="MZ80" s="22"/>
      <c r="NA80" s="22"/>
      <c r="NB80" s="22"/>
      <c r="NC80" s="22"/>
      <c r="ND80" s="22"/>
      <c r="NE80" s="22"/>
      <c r="NF80" s="22"/>
      <c r="NG80" s="22"/>
      <c r="NH80" s="22"/>
      <c r="NI80" s="22"/>
      <c r="NJ80" s="22"/>
      <c r="NK80" s="22"/>
      <c r="NL80" s="22"/>
      <c r="NM80" s="22"/>
      <c r="NN80" s="22"/>
      <c r="NO80" s="22"/>
      <c r="NP80" s="22"/>
      <c r="NQ80" s="22"/>
      <c r="NR80" s="22"/>
      <c r="NS80" s="22"/>
      <c r="NT80" s="22"/>
      <c r="NU80" s="22"/>
      <c r="NV80" s="22"/>
      <c r="NW80" s="22"/>
      <c r="NX80" s="22"/>
      <c r="NY80" s="22"/>
      <c r="NZ80" s="22"/>
      <c r="OA80" s="22"/>
      <c r="OB80" s="22"/>
      <c r="OC80" s="22"/>
      <c r="OD80" s="22"/>
      <c r="OE80" s="22"/>
      <c r="OF80" s="22"/>
      <c r="OG80" s="22"/>
      <c r="OH80" s="22"/>
      <c r="OI80" s="22"/>
      <c r="OJ80" s="22"/>
      <c r="OK80" s="22"/>
      <c r="OL80" s="22"/>
      <c r="OM80" s="22"/>
      <c r="ON80" s="22"/>
      <c r="OO80" s="22"/>
      <c r="OP80" s="22"/>
      <c r="OQ80" s="22"/>
      <c r="OR80" s="22"/>
      <c r="OS80" s="22"/>
      <c r="OT80" s="22"/>
      <c r="OU80" s="22"/>
      <c r="OV80" s="22"/>
      <c r="OW80" s="22"/>
      <c r="OX80" s="22"/>
      <c r="OY80" s="22"/>
      <c r="OZ80" s="22"/>
      <c r="PA80" s="22"/>
      <c r="PB80" s="22"/>
      <c r="PC80" s="22"/>
      <c r="PD80" s="22"/>
      <c r="PE80" s="22"/>
      <c r="PF80" s="22"/>
      <c r="PG80" s="22"/>
      <c r="PH80" s="22"/>
      <c r="PI80" s="22"/>
      <c r="PJ80" s="22"/>
      <c r="PK80" s="22"/>
      <c r="PL80" s="22"/>
      <c r="PM80" s="22"/>
      <c r="PN80" s="22"/>
      <c r="PO80" s="22"/>
      <c r="PP80" s="22"/>
      <c r="PQ80" s="22"/>
      <c r="PR80" s="22"/>
      <c r="PS80" s="22"/>
      <c r="PT80" s="22"/>
      <c r="PU80" s="22"/>
      <c r="PV80" s="22"/>
      <c r="PW80" s="22"/>
      <c r="PX80" s="22"/>
      <c r="PY80" s="22"/>
      <c r="PZ80" s="22"/>
      <c r="QA80" s="22"/>
      <c r="QB80" s="22"/>
      <c r="QC80" s="22"/>
      <c r="QD80" s="22"/>
      <c r="QE80" s="22"/>
      <c r="QF80" s="22"/>
      <c r="QG80" s="22"/>
      <c r="QH80" s="22"/>
      <c r="QI80" s="22"/>
      <c r="QJ80" s="22"/>
      <c r="QK80" s="22"/>
      <c r="QL80" s="22"/>
      <c r="QM80" s="22"/>
      <c r="QN80" s="22"/>
      <c r="QO80" s="22"/>
      <c r="QP80" s="22"/>
      <c r="QQ80" s="22"/>
      <c r="QR80" s="22"/>
      <c r="QS80" s="22"/>
      <c r="QT80" s="22"/>
      <c r="QU80" s="22"/>
      <c r="QV80" s="22"/>
      <c r="QW80" s="22"/>
      <c r="QX80" s="22"/>
      <c r="QY80" s="22"/>
      <c r="QZ80" s="22"/>
      <c r="RA80" s="22"/>
      <c r="RB80" s="22"/>
      <c r="RC80" s="22"/>
      <c r="RD80" s="22"/>
      <c r="RE80" s="22"/>
      <c r="RF80" s="22"/>
      <c r="RG80" s="22"/>
      <c r="RH80" s="22"/>
      <c r="RI80" s="22"/>
      <c r="RJ80" s="22"/>
      <c r="RK80" s="22"/>
      <c r="RL80" s="22"/>
      <c r="RM80" s="22"/>
      <c r="RN80" s="22"/>
      <c r="RO80" s="22"/>
      <c r="RP80" s="22"/>
      <c r="RQ80" s="22"/>
      <c r="RR80" s="22"/>
      <c r="RS80" s="22"/>
      <c r="RT80" s="22"/>
      <c r="RU80" s="22"/>
      <c r="RV80" s="22"/>
      <c r="RW80" s="22"/>
      <c r="RX80" s="22"/>
      <c r="RY80" s="22"/>
      <c r="RZ80" s="22"/>
      <c r="SA80" s="22"/>
      <c r="SB80" s="22"/>
      <c r="SC80" s="22"/>
      <c r="SD80" s="22"/>
      <c r="SE80" s="22"/>
      <c r="SF80" s="22"/>
      <c r="SG80" s="22"/>
      <c r="SH80" s="22"/>
      <c r="SI80" s="22"/>
      <c r="SJ80" s="22"/>
      <c r="SK80" s="22"/>
      <c r="SL80" s="22"/>
      <c r="SM80" s="22"/>
      <c r="SN80" s="22"/>
      <c r="SO80" s="22"/>
      <c r="SP80" s="22"/>
      <c r="SQ80" s="22"/>
      <c r="SR80" s="22"/>
      <c r="SS80" s="22"/>
      <c r="ST80" s="22"/>
      <c r="SU80" s="22"/>
      <c r="SV80" s="22"/>
      <c r="SW80" s="22"/>
      <c r="SX80" s="22"/>
      <c r="SY80" s="22"/>
      <c r="SZ80" s="22"/>
      <c r="TA80" s="22"/>
      <c r="TB80" s="22"/>
      <c r="TC80" s="22"/>
      <c r="TD80" s="22"/>
      <c r="TE80" s="22"/>
      <c r="TF80" s="22"/>
      <c r="TG80" s="22"/>
      <c r="TH80" s="22"/>
      <c r="TI80" s="22"/>
      <c r="TJ80" s="22"/>
      <c r="TK80" s="22"/>
      <c r="TL80" s="22"/>
      <c r="TM80" s="22"/>
      <c r="TN80" s="22"/>
      <c r="TO80" s="22"/>
      <c r="TP80" s="22"/>
      <c r="TQ80" s="22"/>
      <c r="TR80" s="22"/>
      <c r="TS80" s="22"/>
      <c r="TT80" s="22"/>
      <c r="TU80" s="22"/>
      <c r="TV80" s="22"/>
      <c r="TW80" s="22"/>
      <c r="TX80" s="22"/>
      <c r="TY80" s="22"/>
      <c r="TZ80" s="22"/>
      <c r="UA80" s="22"/>
      <c r="UB80" s="22"/>
      <c r="UC80" s="22"/>
      <c r="UD80" s="22"/>
      <c r="UE80" s="22"/>
      <c r="UF80" s="22"/>
      <c r="UG80" s="22"/>
      <c r="UH80" s="22"/>
      <c r="UI80" s="22"/>
      <c r="UJ80" s="22"/>
      <c r="UK80" s="22"/>
      <c r="UL80" s="22"/>
      <c r="UM80" s="22"/>
      <c r="UN80" s="22"/>
      <c r="UO80" s="22"/>
      <c r="UP80" s="22"/>
      <c r="UQ80" s="22"/>
      <c r="UR80" s="22"/>
      <c r="US80" s="22"/>
      <c r="UT80" s="22"/>
      <c r="UU80" s="22"/>
      <c r="UV80" s="22"/>
      <c r="UW80" s="22"/>
      <c r="UX80" s="22"/>
      <c r="UY80" s="22"/>
      <c r="UZ80" s="22"/>
      <c r="VA80" s="22"/>
      <c r="VB80" s="22"/>
      <c r="VC80" s="22"/>
      <c r="VD80" s="22"/>
      <c r="VE80" s="22"/>
      <c r="VF80" s="22"/>
      <c r="VG80" s="22"/>
      <c r="VH80" s="22"/>
      <c r="VI80" s="22"/>
      <c r="VJ80" s="22"/>
      <c r="VK80" s="22"/>
      <c r="VL80" s="22"/>
      <c r="VM80" s="22"/>
      <c r="VN80" s="22"/>
      <c r="VO80" s="22"/>
      <c r="VP80" s="22"/>
      <c r="VQ80" s="22"/>
      <c r="VR80" s="22"/>
      <c r="VS80" s="22"/>
      <c r="VT80" s="22"/>
      <c r="VU80" s="22"/>
      <c r="VV80" s="22"/>
      <c r="VW80" s="22"/>
      <c r="VX80" s="22"/>
      <c r="VY80" s="22"/>
      <c r="VZ80" s="22"/>
      <c r="WA80" s="22"/>
      <c r="WB80" s="22"/>
      <c r="WC80" s="22"/>
      <c r="WD80" s="22"/>
      <c r="WE80" s="22"/>
      <c r="WF80" s="22"/>
      <c r="WG80" s="22"/>
      <c r="WH80" s="22"/>
      <c r="WI80" s="22"/>
      <c r="WJ80" s="22"/>
      <c r="WK80" s="22"/>
      <c r="WL80" s="22"/>
      <c r="WM80" s="22"/>
      <c r="WN80" s="22"/>
      <c r="WO80" s="22"/>
      <c r="WP80" s="22"/>
      <c r="WQ80" s="22"/>
      <c r="WR80" s="22"/>
      <c r="WS80" s="22"/>
      <c r="WT80" s="22"/>
      <c r="WU80" s="22"/>
      <c r="WV80" s="22"/>
      <c r="WW80" s="22"/>
      <c r="WX80" s="22"/>
      <c r="WY80" s="22"/>
      <c r="WZ80" s="22"/>
      <c r="XA80" s="22"/>
      <c r="XB80" s="22"/>
      <c r="XC80" s="22"/>
      <c r="XD80" s="22"/>
      <c r="XE80" s="22"/>
      <c r="XF80" s="22"/>
      <c r="XG80" s="22"/>
      <c r="XH80" s="22"/>
      <c r="XI80" s="22"/>
      <c r="XJ80" s="22"/>
      <c r="XK80" s="22"/>
      <c r="XL80" s="22"/>
      <c r="XM80" s="22"/>
      <c r="XN80" s="22"/>
      <c r="XO80" s="22"/>
      <c r="XP80" s="22"/>
      <c r="XQ80" s="22"/>
      <c r="XR80" s="22"/>
      <c r="XS80" s="22"/>
      <c r="XT80" s="22"/>
      <c r="XU80" s="22"/>
      <c r="XV80" s="22"/>
      <c r="XW80" s="22"/>
      <c r="XX80" s="22"/>
      <c r="XY80" s="22"/>
      <c r="XZ80" s="22"/>
      <c r="YA80" s="22"/>
      <c r="YB80" s="22"/>
      <c r="YC80" s="22"/>
      <c r="YD80" s="22"/>
      <c r="YE80" s="22"/>
      <c r="YF80" s="22"/>
      <c r="YG80" s="22"/>
      <c r="YH80" s="22"/>
      <c r="YI80" s="22"/>
      <c r="YJ80" s="22"/>
      <c r="YK80" s="22"/>
      <c r="YL80" s="22"/>
      <c r="YM80" s="22"/>
      <c r="YN80" s="22"/>
      <c r="YO80" s="22"/>
      <c r="YP80" s="22"/>
      <c r="YQ80" s="22"/>
      <c r="YR80" s="22"/>
      <c r="YS80" s="22"/>
      <c r="YT80" s="22"/>
      <c r="YU80" s="22"/>
      <c r="YV80" s="22"/>
      <c r="YW80" s="22"/>
      <c r="YX80" s="22"/>
      <c r="YY80" s="22"/>
      <c r="YZ80" s="22"/>
      <c r="ZA80" s="22"/>
      <c r="ZB80" s="22"/>
      <c r="ZC80" s="22"/>
      <c r="ZD80" s="22"/>
      <c r="ZE80" s="22"/>
      <c r="ZF80" s="22"/>
      <c r="ZG80" s="22"/>
      <c r="ZH80" s="22"/>
      <c r="ZI80" s="22"/>
      <c r="ZJ80" s="22"/>
      <c r="ZK80" s="22"/>
      <c r="ZL80" s="22"/>
      <c r="ZM80" s="22"/>
      <c r="ZN80" s="22"/>
      <c r="ZO80" s="22"/>
      <c r="ZP80" s="22"/>
      <c r="ZQ80" s="22"/>
      <c r="ZR80" s="22"/>
      <c r="ZS80" s="22"/>
      <c r="ZT80" s="22"/>
      <c r="ZU80" s="22"/>
      <c r="ZV80" s="22"/>
      <c r="ZW80" s="22"/>
      <c r="ZX80" s="22"/>
      <c r="ZY80" s="22"/>
      <c r="ZZ80" s="22"/>
      <c r="AAA80" s="22"/>
      <c r="AAB80" s="22"/>
      <c r="AAC80" s="22"/>
      <c r="AAD80" s="22"/>
      <c r="AAE80" s="22"/>
      <c r="AAF80" s="22"/>
      <c r="AAG80" s="22"/>
      <c r="AAH80" s="22"/>
      <c r="AAI80" s="22"/>
      <c r="AAJ80" s="22"/>
      <c r="AAK80" s="22"/>
      <c r="AAL80" s="22"/>
      <c r="AAM80" s="22"/>
      <c r="AAN80" s="22"/>
      <c r="AAO80" s="22"/>
      <c r="AAP80" s="22"/>
      <c r="AAQ80" s="22"/>
      <c r="AAR80" s="22"/>
      <c r="AAS80" s="22"/>
      <c r="AAT80" s="22"/>
      <c r="AAU80" s="22"/>
      <c r="AAV80" s="22"/>
      <c r="AAW80" s="22"/>
      <c r="AAX80" s="22"/>
      <c r="AAY80" s="22"/>
      <c r="AAZ80" s="22"/>
      <c r="ABA80" s="22"/>
      <c r="ABB80" s="22"/>
      <c r="ABC80" s="22"/>
      <c r="ABD80" s="22"/>
      <c r="ABE80" s="22"/>
      <c r="ABF80" s="22"/>
      <c r="ABG80" s="22"/>
      <c r="ABH80" s="22"/>
      <c r="ABI80" s="22"/>
      <c r="ABJ80" s="22"/>
      <c r="ABK80" s="22"/>
      <c r="ABL80" s="22"/>
      <c r="ABM80" s="22"/>
      <c r="ABN80" s="22"/>
      <c r="ABO80" s="22"/>
      <c r="ABP80" s="22"/>
      <c r="ABQ80" s="22"/>
      <c r="ABR80" s="22"/>
      <c r="ABS80" s="22"/>
      <c r="ABT80" s="22"/>
      <c r="ABU80" s="22"/>
      <c r="ABV80" s="22"/>
      <c r="ABW80" s="22"/>
      <c r="ABX80" s="22"/>
      <c r="ABY80" s="22"/>
      <c r="ABZ80" s="22"/>
      <c r="ACA80" s="22"/>
      <c r="ACB80" s="22"/>
      <c r="ACC80" s="22"/>
      <c r="ACD80" s="22"/>
      <c r="ACE80" s="22"/>
      <c r="ACF80" s="22"/>
      <c r="ACG80" s="22"/>
      <c r="ACH80" s="22"/>
      <c r="ACI80" s="22"/>
      <c r="ACJ80" s="22"/>
      <c r="ACK80" s="22"/>
      <c r="ACL80" s="22"/>
      <c r="ACM80" s="22"/>
      <c r="ACN80" s="22"/>
      <c r="ACO80" s="22"/>
      <c r="ACP80" s="22"/>
      <c r="ACQ80" s="22"/>
      <c r="ACR80" s="22"/>
      <c r="ACS80" s="22"/>
      <c r="ACT80" s="22"/>
      <c r="ACU80" s="22"/>
      <c r="ACV80" s="22"/>
      <c r="ACW80" s="22"/>
      <c r="ACX80" s="22"/>
      <c r="ACY80" s="22"/>
      <c r="ACZ80" s="22"/>
      <c r="ADA80" s="22"/>
      <c r="ADB80" s="22"/>
      <c r="ADC80" s="22"/>
      <c r="ADD80" s="22"/>
      <c r="ADE80" s="22"/>
      <c r="ADF80" s="22"/>
      <c r="ADG80" s="22"/>
      <c r="ADH80" s="22"/>
      <c r="ADI80" s="22"/>
      <c r="ADJ80" s="22"/>
      <c r="ADK80" s="22"/>
      <c r="ADL80" s="22"/>
      <c r="ADM80" s="22"/>
      <c r="ADN80" s="22"/>
      <c r="ADO80" s="22"/>
      <c r="ADP80" s="22"/>
      <c r="ADQ80" s="22"/>
      <c r="ADR80" s="22"/>
      <c r="ADS80" s="22"/>
      <c r="ADT80" s="22"/>
      <c r="ADU80" s="22"/>
      <c r="ADV80" s="22"/>
      <c r="ADW80" s="22"/>
      <c r="ADX80" s="22"/>
      <c r="ADY80" s="22"/>
      <c r="ADZ80" s="22"/>
      <c r="AEA80" s="22"/>
      <c r="AEB80" s="22"/>
      <c r="AEC80" s="22"/>
      <c r="AED80" s="22"/>
      <c r="AEE80" s="22"/>
      <c r="AEF80" s="22"/>
      <c r="AEG80" s="22"/>
      <c r="AEH80" s="22"/>
      <c r="AEI80" s="22"/>
      <c r="AEJ80" s="22"/>
      <c r="AEK80" s="22"/>
      <c r="AEL80" s="22"/>
      <c r="AEM80" s="22"/>
      <c r="AEN80" s="22"/>
      <c r="AEO80" s="22"/>
      <c r="AEP80" s="22"/>
      <c r="AEQ80" s="22"/>
      <c r="AER80" s="22"/>
      <c r="AES80" s="22"/>
      <c r="AET80" s="22"/>
      <c r="AEU80" s="22"/>
      <c r="AEV80" s="22"/>
      <c r="AEW80" s="22"/>
      <c r="AEX80" s="22"/>
      <c r="AEY80" s="22"/>
      <c r="AEZ80" s="22"/>
      <c r="AFA80" s="22"/>
      <c r="AFB80" s="22"/>
      <c r="AFC80" s="22"/>
      <c r="AFD80" s="22"/>
      <c r="AFE80" s="22"/>
      <c r="AFF80" s="22"/>
      <c r="AFG80" s="22"/>
      <c r="AFH80" s="22"/>
      <c r="AFI80" s="22"/>
      <c r="AFJ80" s="22"/>
      <c r="AFK80" s="22"/>
      <c r="AFL80" s="22"/>
      <c r="AFM80" s="22"/>
      <c r="AFN80" s="22"/>
      <c r="AFO80" s="22"/>
      <c r="AFP80" s="22"/>
      <c r="AFQ80" s="22"/>
      <c r="AFR80" s="22"/>
      <c r="AFS80" s="22"/>
      <c r="AFT80" s="22"/>
      <c r="AFU80" s="22"/>
      <c r="AFV80" s="22"/>
      <c r="AFW80" s="22"/>
      <c r="AFX80" s="22"/>
      <c r="AFY80" s="22"/>
      <c r="AFZ80" s="22"/>
      <c r="AGA80" s="22"/>
      <c r="AGB80" s="22"/>
      <c r="AGC80" s="22"/>
      <c r="AGD80" s="22"/>
      <c r="AGE80" s="22"/>
      <c r="AGF80" s="22"/>
      <c r="AGG80" s="22"/>
      <c r="AGH80" s="22"/>
      <c r="AGI80" s="22"/>
      <c r="AGJ80" s="22"/>
      <c r="AGK80" s="22"/>
      <c r="AGL80" s="22"/>
      <c r="AGM80" s="22"/>
      <c r="AGN80" s="22"/>
      <c r="AGO80" s="22"/>
      <c r="AGP80" s="22"/>
      <c r="AGQ80" s="22"/>
      <c r="AGR80" s="22"/>
      <c r="AGS80" s="22"/>
      <c r="AGT80" s="22"/>
      <c r="AGU80" s="22"/>
      <c r="AGV80" s="22"/>
      <c r="AGW80" s="22"/>
      <c r="AGX80" s="22"/>
      <c r="AGY80" s="22"/>
      <c r="AGZ80" s="22"/>
      <c r="AHA80" s="22"/>
      <c r="AHB80" s="22"/>
      <c r="AHC80" s="22"/>
      <c r="AHD80" s="22"/>
      <c r="AHE80" s="22"/>
      <c r="AHF80" s="22"/>
      <c r="AHG80" s="22"/>
      <c r="AHH80" s="22"/>
      <c r="AHI80" s="22"/>
      <c r="AHJ80" s="22"/>
      <c r="AHK80" s="22"/>
      <c r="AHL80" s="22"/>
      <c r="AHM80" s="22"/>
      <c r="AHN80" s="22"/>
      <c r="AHO80" s="22"/>
      <c r="AHP80" s="22"/>
      <c r="AHQ80" s="22"/>
      <c r="AHR80" s="22"/>
      <c r="AHS80" s="22"/>
      <c r="AHT80" s="22"/>
      <c r="AHU80" s="22"/>
      <c r="AHV80" s="22"/>
      <c r="AHW80" s="22"/>
      <c r="AHX80" s="22"/>
      <c r="AHY80" s="22"/>
      <c r="AHZ80" s="22"/>
      <c r="AIA80" s="22"/>
      <c r="AIB80" s="22"/>
      <c r="AIC80" s="22"/>
      <c r="AID80" s="22"/>
      <c r="AIE80" s="22"/>
      <c r="AIF80" s="22"/>
      <c r="AIG80" s="22"/>
      <c r="AIH80" s="22"/>
      <c r="AII80" s="22"/>
      <c r="AIJ80" s="22"/>
      <c r="AIK80" s="22"/>
      <c r="AIL80" s="22"/>
      <c r="AIM80" s="22"/>
      <c r="AIN80" s="22"/>
      <c r="AIO80" s="22"/>
      <c r="AIP80" s="22"/>
      <c r="AIQ80" s="22"/>
      <c r="AIR80" s="22"/>
      <c r="AIS80" s="22"/>
      <c r="AIT80" s="22"/>
      <c r="AIU80" s="22"/>
      <c r="AIV80" s="22"/>
      <c r="AIW80" s="22"/>
      <c r="AIX80" s="22"/>
      <c r="AIY80" s="22"/>
      <c r="AIZ80" s="22"/>
      <c r="AJA80" s="22"/>
      <c r="AJB80" s="22"/>
      <c r="AJC80" s="22"/>
      <c r="AJD80" s="22"/>
      <c r="AJE80" s="22"/>
      <c r="AJF80" s="22"/>
      <c r="AJG80" s="22"/>
      <c r="AJH80" s="22"/>
      <c r="AJI80" s="22"/>
      <c r="AJJ80" s="22"/>
      <c r="AJK80" s="22"/>
      <c r="AJL80" s="22"/>
      <c r="AJM80" s="22"/>
      <c r="AJN80" s="22"/>
      <c r="AJO80" s="22"/>
      <c r="AJP80" s="22"/>
      <c r="AJQ80" s="22"/>
      <c r="AJR80" s="22"/>
      <c r="AJS80" s="22"/>
      <c r="AJT80" s="22"/>
      <c r="AJU80" s="22"/>
      <c r="AJV80" s="22"/>
      <c r="AJW80" s="22"/>
      <c r="AJX80" s="22"/>
      <c r="AJY80" s="22"/>
      <c r="AJZ80" s="22"/>
      <c r="AKA80" s="22"/>
      <c r="AKB80" s="22"/>
      <c r="AKC80" s="22"/>
      <c r="AKD80" s="22"/>
      <c r="AKE80" s="22"/>
      <c r="AKF80" s="22"/>
      <c r="AKG80" s="22"/>
      <c r="AKH80" s="22"/>
      <c r="AKI80" s="22"/>
      <c r="AKJ80" s="22"/>
      <c r="AKK80" s="22"/>
      <c r="AKL80" s="22"/>
      <c r="AKM80" s="22"/>
      <c r="AKN80" s="22"/>
      <c r="AKO80" s="22"/>
      <c r="AKP80" s="22"/>
      <c r="AKQ80" s="22"/>
      <c r="AKR80" s="22"/>
      <c r="AKS80" s="22"/>
      <c r="AKT80" s="22"/>
      <c r="AKU80" s="22"/>
      <c r="AKV80" s="22"/>
      <c r="AKW80" s="22"/>
      <c r="AKX80" s="22"/>
      <c r="AKY80" s="22"/>
      <c r="AKZ80" s="22"/>
      <c r="ALA80" s="22"/>
      <c r="ALB80" s="22"/>
      <c r="ALC80" s="22"/>
      <c r="ALD80" s="22"/>
      <c r="ALE80" s="22"/>
      <c r="ALF80" s="22"/>
      <c r="ALG80" s="22"/>
      <c r="ALH80" s="22"/>
      <c r="ALI80" s="22"/>
      <c r="ALJ80" s="22"/>
      <c r="ALK80" s="22"/>
      <c r="ALL80" s="22"/>
      <c r="ALM80" s="22"/>
    </row>
    <row r="81" spans="1:1001" x14ac:dyDescent="0.25">
      <c r="A81" s="18">
        <f t="shared" si="217"/>
        <v>36</v>
      </c>
      <c r="B81" s="22">
        <f t="shared" ca="1" si="220"/>
        <v>-14491.39164001334</v>
      </c>
      <c r="C81" s="22">
        <f t="shared" ref="C81:BN84" ca="1" si="237">IF(-$F$1*(1+$H$1)^$A39&gt;C39,C39,-$F$1*(1+$H$1)^$A39)</f>
        <v>-14491.39164001334</v>
      </c>
      <c r="D81" s="22">
        <f t="shared" ca="1" si="237"/>
        <v>-14491.39164001334</v>
      </c>
      <c r="E81" s="22">
        <f t="shared" ca="1" si="237"/>
        <v>-14491.39164001334</v>
      </c>
      <c r="F81" s="22">
        <f t="shared" ca="1" si="237"/>
        <v>-14491.39164001334</v>
      </c>
      <c r="G81" s="22">
        <f t="shared" ca="1" si="237"/>
        <v>-14491.39164001334</v>
      </c>
      <c r="H81" s="22">
        <f t="shared" ca="1" si="237"/>
        <v>-14491.39164001334</v>
      </c>
      <c r="I81" s="22">
        <f t="shared" ca="1" si="237"/>
        <v>-14491.39164001334</v>
      </c>
      <c r="J81" s="22">
        <f t="shared" ca="1" si="237"/>
        <v>-14491.39164001334</v>
      </c>
      <c r="K81" s="22">
        <f t="shared" ca="1" si="237"/>
        <v>-14491.39164001334</v>
      </c>
      <c r="L81" s="22">
        <f t="shared" ca="1" si="237"/>
        <v>-14491.39164001334</v>
      </c>
      <c r="M81" s="22">
        <f t="shared" ca="1" si="237"/>
        <v>-14491.39164001334</v>
      </c>
      <c r="N81" s="22">
        <f t="shared" ca="1" si="237"/>
        <v>-14491.39164001334</v>
      </c>
      <c r="O81" s="22">
        <f t="shared" ca="1" si="237"/>
        <v>-14491.39164001334</v>
      </c>
      <c r="P81" s="22">
        <f t="shared" ca="1" si="237"/>
        <v>-14491.39164001334</v>
      </c>
      <c r="Q81" s="22">
        <f t="shared" ca="1" si="237"/>
        <v>-14491.39164001334</v>
      </c>
      <c r="R81" s="22">
        <f t="shared" ca="1" si="237"/>
        <v>-14491.39164001334</v>
      </c>
      <c r="S81" s="22">
        <f t="shared" ca="1" si="237"/>
        <v>-14491.39164001334</v>
      </c>
      <c r="T81" s="22">
        <f t="shared" ca="1" si="237"/>
        <v>-14491.39164001334</v>
      </c>
      <c r="U81" s="22">
        <f t="shared" ca="1" si="237"/>
        <v>-14491.39164001334</v>
      </c>
      <c r="V81" s="22">
        <f t="shared" ca="1" si="237"/>
        <v>-14491.39164001334</v>
      </c>
      <c r="W81" s="22">
        <f t="shared" ca="1" si="237"/>
        <v>-14491.39164001334</v>
      </c>
      <c r="X81" s="22">
        <f t="shared" ca="1" si="237"/>
        <v>-14491.39164001334</v>
      </c>
      <c r="Y81" s="22">
        <f t="shared" ca="1" si="237"/>
        <v>-14491.39164001334</v>
      </c>
      <c r="Z81" s="22">
        <f t="shared" ca="1" si="237"/>
        <v>-14491.39164001334</v>
      </c>
      <c r="AA81" s="22">
        <f t="shared" ca="1" si="237"/>
        <v>-14491.39164001334</v>
      </c>
      <c r="AB81" s="22">
        <f t="shared" ca="1" si="237"/>
        <v>-14491.39164001334</v>
      </c>
      <c r="AC81" s="22">
        <f t="shared" ca="1" si="237"/>
        <v>-14491.39164001334</v>
      </c>
      <c r="AD81" s="22">
        <f t="shared" ca="1" si="237"/>
        <v>-14491.39164001334</v>
      </c>
      <c r="AE81" s="22">
        <f t="shared" ca="1" si="237"/>
        <v>-14491.39164001334</v>
      </c>
      <c r="AF81" s="22">
        <f t="shared" ca="1" si="237"/>
        <v>-14491.39164001334</v>
      </c>
      <c r="AG81" s="22">
        <f t="shared" ca="1" si="237"/>
        <v>-14491.39164001334</v>
      </c>
      <c r="AH81" s="22">
        <f t="shared" ca="1" si="237"/>
        <v>-14491.39164001334</v>
      </c>
      <c r="AI81" s="22">
        <f t="shared" ca="1" si="237"/>
        <v>-14491.39164001334</v>
      </c>
      <c r="AJ81" s="22">
        <f t="shared" ca="1" si="237"/>
        <v>-14491.39164001334</v>
      </c>
      <c r="AK81" s="22">
        <f t="shared" ca="1" si="237"/>
        <v>-14491.39164001334</v>
      </c>
      <c r="AL81" s="22">
        <f t="shared" ca="1" si="237"/>
        <v>-14491.39164001334</v>
      </c>
      <c r="AM81" s="22">
        <f t="shared" ca="1" si="237"/>
        <v>-14491.39164001334</v>
      </c>
      <c r="AN81" s="22">
        <f t="shared" ca="1" si="237"/>
        <v>-14491.39164001334</v>
      </c>
      <c r="AO81" s="22">
        <f t="shared" ca="1" si="237"/>
        <v>-14491.39164001334</v>
      </c>
      <c r="AP81" s="22">
        <f t="shared" ca="1" si="237"/>
        <v>-14491.39164001334</v>
      </c>
      <c r="AQ81" s="22">
        <f t="shared" ca="1" si="237"/>
        <v>-14491.39164001334</v>
      </c>
      <c r="AR81" s="22">
        <f t="shared" ca="1" si="237"/>
        <v>-14491.39164001334</v>
      </c>
      <c r="AS81" s="22">
        <f t="shared" ca="1" si="237"/>
        <v>-14491.39164001334</v>
      </c>
      <c r="AT81" s="22">
        <f t="shared" ca="1" si="237"/>
        <v>-14491.39164001334</v>
      </c>
      <c r="AU81" s="22">
        <f t="shared" ca="1" si="237"/>
        <v>-14491.39164001334</v>
      </c>
      <c r="AV81" s="22">
        <f t="shared" ca="1" si="237"/>
        <v>-14491.39164001334</v>
      </c>
      <c r="AW81" s="22">
        <f t="shared" ca="1" si="237"/>
        <v>-14491.39164001334</v>
      </c>
      <c r="AX81" s="22">
        <f t="shared" ca="1" si="237"/>
        <v>-14491.39164001334</v>
      </c>
      <c r="AY81" s="22">
        <f t="shared" ca="1" si="237"/>
        <v>-14491.39164001334</v>
      </c>
      <c r="AZ81" s="22">
        <f t="shared" ca="1" si="237"/>
        <v>-14491.39164001334</v>
      </c>
      <c r="BA81" s="22">
        <f t="shared" ca="1" si="237"/>
        <v>-14491.39164001334</v>
      </c>
      <c r="BB81" s="22">
        <f t="shared" ca="1" si="237"/>
        <v>-14491.39164001334</v>
      </c>
      <c r="BC81" s="22">
        <f t="shared" ca="1" si="237"/>
        <v>-14491.39164001334</v>
      </c>
      <c r="BD81" s="22">
        <f t="shared" ca="1" si="237"/>
        <v>-14491.39164001334</v>
      </c>
      <c r="BE81" s="22">
        <f t="shared" ca="1" si="237"/>
        <v>-14491.39164001334</v>
      </c>
      <c r="BF81" s="22">
        <f t="shared" ca="1" si="237"/>
        <v>-14491.39164001334</v>
      </c>
      <c r="BG81" s="22">
        <f t="shared" ca="1" si="237"/>
        <v>-14491.39164001334</v>
      </c>
      <c r="BH81" s="22">
        <f t="shared" ca="1" si="237"/>
        <v>-14491.39164001334</v>
      </c>
      <c r="BI81" s="22">
        <f t="shared" ca="1" si="237"/>
        <v>-14491.39164001334</v>
      </c>
      <c r="BJ81" s="22">
        <f t="shared" ca="1" si="237"/>
        <v>-14491.39164001334</v>
      </c>
      <c r="BK81" s="22">
        <f t="shared" ca="1" si="237"/>
        <v>-14491.39164001334</v>
      </c>
      <c r="BL81" s="22">
        <f t="shared" ca="1" si="237"/>
        <v>-14491.39164001334</v>
      </c>
      <c r="BM81" s="22">
        <f t="shared" ca="1" si="237"/>
        <v>-14491.39164001334</v>
      </c>
      <c r="BN81" s="22">
        <f t="shared" ca="1" si="237"/>
        <v>-14491.39164001334</v>
      </c>
      <c r="BO81" s="22">
        <f t="shared" ca="1" si="236"/>
        <v>-14491.39164001334</v>
      </c>
      <c r="BP81" s="22">
        <f t="shared" ca="1" si="236"/>
        <v>-14491.39164001334</v>
      </c>
      <c r="BQ81" s="22">
        <f t="shared" ca="1" si="236"/>
        <v>-14491.39164001334</v>
      </c>
      <c r="BR81" s="22">
        <f t="shared" ca="1" si="236"/>
        <v>-14491.39164001334</v>
      </c>
      <c r="BS81" s="22">
        <f t="shared" ca="1" si="236"/>
        <v>-14491.39164001334</v>
      </c>
      <c r="BT81" s="22">
        <f t="shared" ca="1" si="236"/>
        <v>-14491.39164001334</v>
      </c>
      <c r="BU81" s="22">
        <f t="shared" ca="1" si="236"/>
        <v>-14491.39164001334</v>
      </c>
      <c r="BV81" s="22">
        <f t="shared" ca="1" si="236"/>
        <v>-14491.39164001334</v>
      </c>
      <c r="BW81" s="22">
        <f t="shared" ca="1" si="236"/>
        <v>-14491.39164001334</v>
      </c>
      <c r="BX81" s="22">
        <f t="shared" ca="1" si="236"/>
        <v>-14491.39164001334</v>
      </c>
      <c r="BY81" s="22">
        <f t="shared" ca="1" si="236"/>
        <v>-14491.39164001334</v>
      </c>
      <c r="BZ81" s="22">
        <f t="shared" ca="1" si="236"/>
        <v>-14491.39164001334</v>
      </c>
      <c r="CA81" s="22">
        <f t="shared" ca="1" si="236"/>
        <v>-14491.39164001334</v>
      </c>
      <c r="CB81" s="22">
        <f t="shared" ca="1" si="236"/>
        <v>-14491.39164001334</v>
      </c>
      <c r="CC81" s="22">
        <f t="shared" ca="1" si="236"/>
        <v>-14491.39164001334</v>
      </c>
      <c r="CD81" s="22">
        <f t="shared" ca="1" si="236"/>
        <v>-14491.39164001334</v>
      </c>
      <c r="CE81" s="22">
        <f t="shared" ca="1" si="236"/>
        <v>-14491.39164001334</v>
      </c>
      <c r="CF81" s="22">
        <f t="shared" ca="1" si="236"/>
        <v>-14491.39164001334</v>
      </c>
      <c r="CG81" s="22">
        <f t="shared" ca="1" si="236"/>
        <v>-14491.39164001334</v>
      </c>
      <c r="CH81" s="22">
        <f t="shared" ca="1" si="236"/>
        <v>-14491.39164001334</v>
      </c>
      <c r="CI81" s="22">
        <f t="shared" ca="1" si="236"/>
        <v>-14491.39164001334</v>
      </c>
      <c r="CJ81" s="22">
        <f t="shared" ca="1" si="236"/>
        <v>-14491.39164001334</v>
      </c>
      <c r="CK81" s="22">
        <f t="shared" ca="1" si="236"/>
        <v>-14491.39164001334</v>
      </c>
      <c r="CL81" s="22">
        <f t="shared" ca="1" si="236"/>
        <v>-14491.39164001334</v>
      </c>
      <c r="CM81" s="22">
        <f t="shared" ca="1" si="236"/>
        <v>-14491.39164001334</v>
      </c>
      <c r="CN81" s="22">
        <f t="shared" ca="1" si="236"/>
        <v>-14491.39164001334</v>
      </c>
      <c r="CO81" s="22">
        <f t="shared" ca="1" si="236"/>
        <v>-14491.39164001334</v>
      </c>
      <c r="CP81" s="22">
        <f t="shared" ca="1" si="236"/>
        <v>-14491.39164001334</v>
      </c>
      <c r="CQ81" s="22">
        <f t="shared" ca="1" si="236"/>
        <v>-14491.39164001334</v>
      </c>
      <c r="CR81" s="22">
        <f t="shared" ca="1" si="236"/>
        <v>-14491.39164001334</v>
      </c>
      <c r="CS81" s="22">
        <f t="shared" ca="1" si="236"/>
        <v>-14491.39164001334</v>
      </c>
      <c r="CT81" s="22">
        <f t="shared" ca="1" si="236"/>
        <v>-14491.39164001334</v>
      </c>
      <c r="CU81" s="22">
        <f t="shared" ca="1" si="236"/>
        <v>-14491.39164001334</v>
      </c>
      <c r="CV81" s="22">
        <f t="shared" ca="1" si="236"/>
        <v>-14491.39164001334</v>
      </c>
      <c r="CW81" s="22">
        <f t="shared" ca="1" si="236"/>
        <v>-14491.39164001334</v>
      </c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  <c r="JO81" s="22"/>
      <c r="JP81" s="22"/>
      <c r="JQ81" s="22"/>
      <c r="JR81" s="22"/>
      <c r="JS81" s="22"/>
      <c r="JT81" s="22"/>
      <c r="JU81" s="22"/>
      <c r="JV81" s="22"/>
      <c r="JW81" s="22"/>
      <c r="JX81" s="22"/>
      <c r="JY81" s="22"/>
      <c r="JZ81" s="22"/>
      <c r="KA81" s="22"/>
      <c r="KB81" s="22"/>
      <c r="KC81" s="22"/>
      <c r="KD81" s="22"/>
      <c r="KE81" s="22"/>
      <c r="KF81" s="22"/>
      <c r="KG81" s="22"/>
      <c r="KH81" s="22"/>
      <c r="KI81" s="22"/>
      <c r="KJ81" s="22"/>
      <c r="KK81" s="22"/>
      <c r="KL81" s="22"/>
      <c r="KM81" s="22"/>
      <c r="KN81" s="22"/>
      <c r="KO81" s="22"/>
      <c r="KP81" s="22"/>
      <c r="KQ81" s="22"/>
      <c r="KR81" s="22"/>
      <c r="KS81" s="22"/>
      <c r="KT81" s="22"/>
      <c r="KU81" s="22"/>
      <c r="KV81" s="22"/>
      <c r="KW81" s="22"/>
      <c r="KX81" s="22"/>
      <c r="KY81" s="22"/>
      <c r="KZ81" s="22"/>
      <c r="LA81" s="22"/>
      <c r="LB81" s="22"/>
      <c r="LC81" s="22"/>
      <c r="LD81" s="22"/>
      <c r="LE81" s="22"/>
      <c r="LF81" s="22"/>
      <c r="LG81" s="22"/>
      <c r="LH81" s="22"/>
      <c r="LI81" s="22"/>
      <c r="LJ81" s="22"/>
      <c r="LK81" s="22"/>
      <c r="LL81" s="22"/>
      <c r="LM81" s="22"/>
      <c r="LN81" s="22"/>
      <c r="LO81" s="22"/>
      <c r="LP81" s="22"/>
      <c r="LQ81" s="22"/>
      <c r="LR81" s="22"/>
      <c r="LS81" s="22"/>
      <c r="LT81" s="22"/>
      <c r="LU81" s="22"/>
      <c r="LV81" s="22"/>
      <c r="LW81" s="22"/>
      <c r="LX81" s="22"/>
      <c r="LY81" s="22"/>
      <c r="LZ81" s="22"/>
      <c r="MA81" s="22"/>
      <c r="MB81" s="22"/>
      <c r="MC81" s="22"/>
      <c r="MD81" s="22"/>
      <c r="ME81" s="22"/>
      <c r="MF81" s="22"/>
      <c r="MG81" s="22"/>
      <c r="MH81" s="22"/>
      <c r="MI81" s="22"/>
      <c r="MJ81" s="22"/>
      <c r="MK81" s="22"/>
      <c r="ML81" s="22"/>
      <c r="MM81" s="22"/>
      <c r="MN81" s="22"/>
      <c r="MO81" s="22"/>
      <c r="MP81" s="22"/>
      <c r="MQ81" s="22"/>
      <c r="MR81" s="22"/>
      <c r="MS81" s="22"/>
      <c r="MT81" s="22"/>
      <c r="MU81" s="22"/>
      <c r="MV81" s="22"/>
      <c r="MW81" s="22"/>
      <c r="MX81" s="22"/>
      <c r="MY81" s="22"/>
      <c r="MZ81" s="22"/>
      <c r="NA81" s="22"/>
      <c r="NB81" s="22"/>
      <c r="NC81" s="22"/>
      <c r="ND81" s="22"/>
      <c r="NE81" s="22"/>
      <c r="NF81" s="22"/>
      <c r="NG81" s="22"/>
      <c r="NH81" s="22"/>
      <c r="NI81" s="22"/>
      <c r="NJ81" s="22"/>
      <c r="NK81" s="22"/>
      <c r="NL81" s="22"/>
      <c r="NM81" s="22"/>
      <c r="NN81" s="22"/>
      <c r="NO81" s="22"/>
      <c r="NP81" s="22"/>
      <c r="NQ81" s="22"/>
      <c r="NR81" s="22"/>
      <c r="NS81" s="22"/>
      <c r="NT81" s="22"/>
      <c r="NU81" s="22"/>
      <c r="NV81" s="22"/>
      <c r="NW81" s="22"/>
      <c r="NX81" s="22"/>
      <c r="NY81" s="22"/>
      <c r="NZ81" s="22"/>
      <c r="OA81" s="22"/>
      <c r="OB81" s="22"/>
      <c r="OC81" s="22"/>
      <c r="OD81" s="22"/>
      <c r="OE81" s="22"/>
      <c r="OF81" s="22"/>
      <c r="OG81" s="22"/>
      <c r="OH81" s="22"/>
      <c r="OI81" s="22"/>
      <c r="OJ81" s="22"/>
      <c r="OK81" s="22"/>
      <c r="OL81" s="22"/>
      <c r="OM81" s="22"/>
      <c r="ON81" s="22"/>
      <c r="OO81" s="22"/>
      <c r="OP81" s="22"/>
      <c r="OQ81" s="22"/>
      <c r="OR81" s="22"/>
      <c r="OS81" s="22"/>
      <c r="OT81" s="22"/>
      <c r="OU81" s="22"/>
      <c r="OV81" s="22"/>
      <c r="OW81" s="22"/>
      <c r="OX81" s="22"/>
      <c r="OY81" s="22"/>
      <c r="OZ81" s="22"/>
      <c r="PA81" s="22"/>
      <c r="PB81" s="22"/>
      <c r="PC81" s="22"/>
      <c r="PD81" s="22"/>
      <c r="PE81" s="22"/>
      <c r="PF81" s="22"/>
      <c r="PG81" s="22"/>
      <c r="PH81" s="22"/>
      <c r="PI81" s="22"/>
      <c r="PJ81" s="22"/>
      <c r="PK81" s="22"/>
      <c r="PL81" s="22"/>
      <c r="PM81" s="22"/>
      <c r="PN81" s="22"/>
      <c r="PO81" s="22"/>
      <c r="PP81" s="22"/>
      <c r="PQ81" s="22"/>
      <c r="PR81" s="22"/>
      <c r="PS81" s="22"/>
      <c r="PT81" s="22"/>
      <c r="PU81" s="22"/>
      <c r="PV81" s="22"/>
      <c r="PW81" s="22"/>
      <c r="PX81" s="22"/>
      <c r="PY81" s="22"/>
      <c r="PZ81" s="22"/>
      <c r="QA81" s="22"/>
      <c r="QB81" s="22"/>
      <c r="QC81" s="22"/>
      <c r="QD81" s="22"/>
      <c r="QE81" s="22"/>
      <c r="QF81" s="22"/>
      <c r="QG81" s="22"/>
      <c r="QH81" s="22"/>
      <c r="QI81" s="22"/>
      <c r="QJ81" s="22"/>
      <c r="QK81" s="22"/>
      <c r="QL81" s="22"/>
      <c r="QM81" s="22"/>
      <c r="QN81" s="22"/>
      <c r="QO81" s="22"/>
      <c r="QP81" s="22"/>
      <c r="QQ81" s="22"/>
      <c r="QR81" s="22"/>
      <c r="QS81" s="22"/>
      <c r="QT81" s="22"/>
      <c r="QU81" s="22"/>
      <c r="QV81" s="22"/>
      <c r="QW81" s="22"/>
      <c r="QX81" s="22"/>
      <c r="QY81" s="22"/>
      <c r="QZ81" s="22"/>
      <c r="RA81" s="22"/>
      <c r="RB81" s="22"/>
      <c r="RC81" s="22"/>
      <c r="RD81" s="22"/>
      <c r="RE81" s="22"/>
      <c r="RF81" s="22"/>
      <c r="RG81" s="22"/>
      <c r="RH81" s="22"/>
      <c r="RI81" s="22"/>
      <c r="RJ81" s="22"/>
      <c r="RK81" s="22"/>
      <c r="RL81" s="22"/>
      <c r="RM81" s="22"/>
      <c r="RN81" s="22"/>
      <c r="RO81" s="22"/>
      <c r="RP81" s="22"/>
      <c r="RQ81" s="22"/>
      <c r="RR81" s="22"/>
      <c r="RS81" s="22"/>
      <c r="RT81" s="22"/>
      <c r="RU81" s="22"/>
      <c r="RV81" s="22"/>
      <c r="RW81" s="22"/>
      <c r="RX81" s="22"/>
      <c r="RY81" s="22"/>
      <c r="RZ81" s="22"/>
      <c r="SA81" s="22"/>
      <c r="SB81" s="22"/>
      <c r="SC81" s="22"/>
      <c r="SD81" s="22"/>
      <c r="SE81" s="22"/>
      <c r="SF81" s="22"/>
      <c r="SG81" s="22"/>
      <c r="SH81" s="22"/>
      <c r="SI81" s="22"/>
      <c r="SJ81" s="22"/>
      <c r="SK81" s="22"/>
      <c r="SL81" s="22"/>
      <c r="SM81" s="22"/>
      <c r="SN81" s="22"/>
      <c r="SO81" s="22"/>
      <c r="SP81" s="22"/>
      <c r="SQ81" s="22"/>
      <c r="SR81" s="22"/>
      <c r="SS81" s="22"/>
      <c r="ST81" s="22"/>
      <c r="SU81" s="22"/>
      <c r="SV81" s="22"/>
      <c r="SW81" s="22"/>
      <c r="SX81" s="22"/>
      <c r="SY81" s="22"/>
      <c r="SZ81" s="22"/>
      <c r="TA81" s="22"/>
      <c r="TB81" s="22"/>
      <c r="TC81" s="22"/>
      <c r="TD81" s="22"/>
      <c r="TE81" s="22"/>
      <c r="TF81" s="22"/>
      <c r="TG81" s="22"/>
      <c r="TH81" s="22"/>
      <c r="TI81" s="22"/>
      <c r="TJ81" s="22"/>
      <c r="TK81" s="22"/>
      <c r="TL81" s="22"/>
      <c r="TM81" s="22"/>
      <c r="TN81" s="22"/>
      <c r="TO81" s="22"/>
      <c r="TP81" s="22"/>
      <c r="TQ81" s="22"/>
      <c r="TR81" s="22"/>
      <c r="TS81" s="22"/>
      <c r="TT81" s="22"/>
      <c r="TU81" s="22"/>
      <c r="TV81" s="22"/>
      <c r="TW81" s="22"/>
      <c r="TX81" s="22"/>
      <c r="TY81" s="22"/>
      <c r="TZ81" s="22"/>
      <c r="UA81" s="22"/>
      <c r="UB81" s="22"/>
      <c r="UC81" s="22"/>
      <c r="UD81" s="22"/>
      <c r="UE81" s="22"/>
      <c r="UF81" s="22"/>
      <c r="UG81" s="22"/>
      <c r="UH81" s="22"/>
      <c r="UI81" s="22"/>
      <c r="UJ81" s="22"/>
      <c r="UK81" s="22"/>
      <c r="UL81" s="22"/>
      <c r="UM81" s="22"/>
      <c r="UN81" s="22"/>
      <c r="UO81" s="22"/>
      <c r="UP81" s="22"/>
      <c r="UQ81" s="22"/>
      <c r="UR81" s="22"/>
      <c r="US81" s="22"/>
      <c r="UT81" s="22"/>
      <c r="UU81" s="22"/>
      <c r="UV81" s="22"/>
      <c r="UW81" s="22"/>
      <c r="UX81" s="22"/>
      <c r="UY81" s="22"/>
      <c r="UZ81" s="22"/>
      <c r="VA81" s="22"/>
      <c r="VB81" s="22"/>
      <c r="VC81" s="22"/>
      <c r="VD81" s="22"/>
      <c r="VE81" s="22"/>
      <c r="VF81" s="22"/>
      <c r="VG81" s="22"/>
      <c r="VH81" s="22"/>
      <c r="VI81" s="22"/>
      <c r="VJ81" s="22"/>
      <c r="VK81" s="22"/>
      <c r="VL81" s="22"/>
      <c r="VM81" s="22"/>
      <c r="VN81" s="22"/>
      <c r="VO81" s="22"/>
      <c r="VP81" s="22"/>
      <c r="VQ81" s="22"/>
      <c r="VR81" s="22"/>
      <c r="VS81" s="22"/>
      <c r="VT81" s="22"/>
      <c r="VU81" s="22"/>
      <c r="VV81" s="22"/>
      <c r="VW81" s="22"/>
      <c r="VX81" s="22"/>
      <c r="VY81" s="22"/>
      <c r="VZ81" s="22"/>
      <c r="WA81" s="22"/>
      <c r="WB81" s="22"/>
      <c r="WC81" s="22"/>
      <c r="WD81" s="22"/>
      <c r="WE81" s="22"/>
      <c r="WF81" s="22"/>
      <c r="WG81" s="22"/>
      <c r="WH81" s="22"/>
      <c r="WI81" s="22"/>
      <c r="WJ81" s="22"/>
      <c r="WK81" s="22"/>
      <c r="WL81" s="22"/>
      <c r="WM81" s="22"/>
      <c r="WN81" s="22"/>
      <c r="WO81" s="22"/>
      <c r="WP81" s="22"/>
      <c r="WQ81" s="22"/>
      <c r="WR81" s="22"/>
      <c r="WS81" s="22"/>
      <c r="WT81" s="22"/>
      <c r="WU81" s="22"/>
      <c r="WV81" s="22"/>
      <c r="WW81" s="22"/>
      <c r="WX81" s="22"/>
      <c r="WY81" s="22"/>
      <c r="WZ81" s="22"/>
      <c r="XA81" s="22"/>
      <c r="XB81" s="22"/>
      <c r="XC81" s="22"/>
      <c r="XD81" s="22"/>
      <c r="XE81" s="22"/>
      <c r="XF81" s="22"/>
      <c r="XG81" s="22"/>
      <c r="XH81" s="22"/>
      <c r="XI81" s="22"/>
      <c r="XJ81" s="22"/>
      <c r="XK81" s="22"/>
      <c r="XL81" s="22"/>
      <c r="XM81" s="22"/>
      <c r="XN81" s="22"/>
      <c r="XO81" s="22"/>
      <c r="XP81" s="22"/>
      <c r="XQ81" s="22"/>
      <c r="XR81" s="22"/>
      <c r="XS81" s="22"/>
      <c r="XT81" s="22"/>
      <c r="XU81" s="22"/>
      <c r="XV81" s="22"/>
      <c r="XW81" s="22"/>
      <c r="XX81" s="22"/>
      <c r="XY81" s="22"/>
      <c r="XZ81" s="22"/>
      <c r="YA81" s="22"/>
      <c r="YB81" s="22"/>
      <c r="YC81" s="22"/>
      <c r="YD81" s="22"/>
      <c r="YE81" s="22"/>
      <c r="YF81" s="22"/>
      <c r="YG81" s="22"/>
      <c r="YH81" s="22"/>
      <c r="YI81" s="22"/>
      <c r="YJ81" s="22"/>
      <c r="YK81" s="22"/>
      <c r="YL81" s="22"/>
      <c r="YM81" s="22"/>
      <c r="YN81" s="22"/>
      <c r="YO81" s="22"/>
      <c r="YP81" s="22"/>
      <c r="YQ81" s="22"/>
      <c r="YR81" s="22"/>
      <c r="YS81" s="22"/>
      <c r="YT81" s="22"/>
      <c r="YU81" s="22"/>
      <c r="YV81" s="22"/>
      <c r="YW81" s="22"/>
      <c r="YX81" s="22"/>
      <c r="YY81" s="22"/>
      <c r="YZ81" s="22"/>
      <c r="ZA81" s="22"/>
      <c r="ZB81" s="22"/>
      <c r="ZC81" s="22"/>
      <c r="ZD81" s="22"/>
      <c r="ZE81" s="22"/>
      <c r="ZF81" s="22"/>
      <c r="ZG81" s="22"/>
      <c r="ZH81" s="22"/>
      <c r="ZI81" s="22"/>
      <c r="ZJ81" s="22"/>
      <c r="ZK81" s="22"/>
      <c r="ZL81" s="22"/>
      <c r="ZM81" s="22"/>
      <c r="ZN81" s="22"/>
      <c r="ZO81" s="22"/>
      <c r="ZP81" s="22"/>
      <c r="ZQ81" s="22"/>
      <c r="ZR81" s="22"/>
      <c r="ZS81" s="22"/>
      <c r="ZT81" s="22"/>
      <c r="ZU81" s="22"/>
      <c r="ZV81" s="22"/>
      <c r="ZW81" s="22"/>
      <c r="ZX81" s="22"/>
      <c r="ZY81" s="22"/>
      <c r="ZZ81" s="22"/>
      <c r="AAA81" s="22"/>
      <c r="AAB81" s="22"/>
      <c r="AAC81" s="22"/>
      <c r="AAD81" s="22"/>
      <c r="AAE81" s="22"/>
      <c r="AAF81" s="22"/>
      <c r="AAG81" s="22"/>
      <c r="AAH81" s="22"/>
      <c r="AAI81" s="22"/>
      <c r="AAJ81" s="22"/>
      <c r="AAK81" s="22"/>
      <c r="AAL81" s="22"/>
      <c r="AAM81" s="22"/>
      <c r="AAN81" s="22"/>
      <c r="AAO81" s="22"/>
      <c r="AAP81" s="22"/>
      <c r="AAQ81" s="22"/>
      <c r="AAR81" s="22"/>
      <c r="AAS81" s="22"/>
      <c r="AAT81" s="22"/>
      <c r="AAU81" s="22"/>
      <c r="AAV81" s="22"/>
      <c r="AAW81" s="22"/>
      <c r="AAX81" s="22"/>
      <c r="AAY81" s="22"/>
      <c r="AAZ81" s="22"/>
      <c r="ABA81" s="22"/>
      <c r="ABB81" s="22"/>
      <c r="ABC81" s="22"/>
      <c r="ABD81" s="22"/>
      <c r="ABE81" s="22"/>
      <c r="ABF81" s="22"/>
      <c r="ABG81" s="22"/>
      <c r="ABH81" s="22"/>
      <c r="ABI81" s="22"/>
      <c r="ABJ81" s="22"/>
      <c r="ABK81" s="22"/>
      <c r="ABL81" s="22"/>
      <c r="ABM81" s="22"/>
      <c r="ABN81" s="22"/>
      <c r="ABO81" s="22"/>
      <c r="ABP81" s="22"/>
      <c r="ABQ81" s="22"/>
      <c r="ABR81" s="22"/>
      <c r="ABS81" s="22"/>
      <c r="ABT81" s="22"/>
      <c r="ABU81" s="22"/>
      <c r="ABV81" s="22"/>
      <c r="ABW81" s="22"/>
      <c r="ABX81" s="22"/>
      <c r="ABY81" s="22"/>
      <c r="ABZ81" s="22"/>
      <c r="ACA81" s="22"/>
      <c r="ACB81" s="22"/>
      <c r="ACC81" s="22"/>
      <c r="ACD81" s="22"/>
      <c r="ACE81" s="22"/>
      <c r="ACF81" s="22"/>
      <c r="ACG81" s="22"/>
      <c r="ACH81" s="22"/>
      <c r="ACI81" s="22"/>
      <c r="ACJ81" s="22"/>
      <c r="ACK81" s="22"/>
      <c r="ACL81" s="22"/>
      <c r="ACM81" s="22"/>
      <c r="ACN81" s="22"/>
      <c r="ACO81" s="22"/>
      <c r="ACP81" s="22"/>
      <c r="ACQ81" s="22"/>
      <c r="ACR81" s="22"/>
      <c r="ACS81" s="22"/>
      <c r="ACT81" s="22"/>
      <c r="ACU81" s="22"/>
      <c r="ACV81" s="22"/>
      <c r="ACW81" s="22"/>
      <c r="ACX81" s="22"/>
      <c r="ACY81" s="22"/>
      <c r="ACZ81" s="22"/>
      <c r="ADA81" s="22"/>
      <c r="ADB81" s="22"/>
      <c r="ADC81" s="22"/>
      <c r="ADD81" s="22"/>
      <c r="ADE81" s="22"/>
      <c r="ADF81" s="22"/>
      <c r="ADG81" s="22"/>
      <c r="ADH81" s="22"/>
      <c r="ADI81" s="22"/>
      <c r="ADJ81" s="22"/>
      <c r="ADK81" s="22"/>
      <c r="ADL81" s="22"/>
      <c r="ADM81" s="22"/>
      <c r="ADN81" s="22"/>
      <c r="ADO81" s="22"/>
      <c r="ADP81" s="22"/>
      <c r="ADQ81" s="22"/>
      <c r="ADR81" s="22"/>
      <c r="ADS81" s="22"/>
      <c r="ADT81" s="22"/>
      <c r="ADU81" s="22"/>
      <c r="ADV81" s="22"/>
      <c r="ADW81" s="22"/>
      <c r="ADX81" s="22"/>
      <c r="ADY81" s="22"/>
      <c r="ADZ81" s="22"/>
      <c r="AEA81" s="22"/>
      <c r="AEB81" s="22"/>
      <c r="AEC81" s="22"/>
      <c r="AED81" s="22"/>
      <c r="AEE81" s="22"/>
      <c r="AEF81" s="22"/>
      <c r="AEG81" s="22"/>
      <c r="AEH81" s="22"/>
      <c r="AEI81" s="22"/>
      <c r="AEJ81" s="22"/>
      <c r="AEK81" s="22"/>
      <c r="AEL81" s="22"/>
      <c r="AEM81" s="22"/>
      <c r="AEN81" s="22"/>
      <c r="AEO81" s="22"/>
      <c r="AEP81" s="22"/>
      <c r="AEQ81" s="22"/>
      <c r="AER81" s="22"/>
      <c r="AES81" s="22"/>
      <c r="AET81" s="22"/>
      <c r="AEU81" s="22"/>
      <c r="AEV81" s="22"/>
      <c r="AEW81" s="22"/>
      <c r="AEX81" s="22"/>
      <c r="AEY81" s="22"/>
      <c r="AEZ81" s="22"/>
      <c r="AFA81" s="22"/>
      <c r="AFB81" s="22"/>
      <c r="AFC81" s="22"/>
      <c r="AFD81" s="22"/>
      <c r="AFE81" s="22"/>
      <c r="AFF81" s="22"/>
      <c r="AFG81" s="22"/>
      <c r="AFH81" s="22"/>
      <c r="AFI81" s="22"/>
      <c r="AFJ81" s="22"/>
      <c r="AFK81" s="22"/>
      <c r="AFL81" s="22"/>
      <c r="AFM81" s="22"/>
      <c r="AFN81" s="22"/>
      <c r="AFO81" s="22"/>
      <c r="AFP81" s="22"/>
      <c r="AFQ81" s="22"/>
      <c r="AFR81" s="22"/>
      <c r="AFS81" s="22"/>
      <c r="AFT81" s="22"/>
      <c r="AFU81" s="22"/>
      <c r="AFV81" s="22"/>
      <c r="AFW81" s="22"/>
      <c r="AFX81" s="22"/>
      <c r="AFY81" s="22"/>
      <c r="AFZ81" s="22"/>
      <c r="AGA81" s="22"/>
      <c r="AGB81" s="22"/>
      <c r="AGC81" s="22"/>
      <c r="AGD81" s="22"/>
      <c r="AGE81" s="22"/>
      <c r="AGF81" s="22"/>
      <c r="AGG81" s="22"/>
      <c r="AGH81" s="22"/>
      <c r="AGI81" s="22"/>
      <c r="AGJ81" s="22"/>
      <c r="AGK81" s="22"/>
      <c r="AGL81" s="22"/>
      <c r="AGM81" s="22"/>
      <c r="AGN81" s="22"/>
      <c r="AGO81" s="22"/>
      <c r="AGP81" s="22"/>
      <c r="AGQ81" s="22"/>
      <c r="AGR81" s="22"/>
      <c r="AGS81" s="22"/>
      <c r="AGT81" s="22"/>
      <c r="AGU81" s="22"/>
      <c r="AGV81" s="22"/>
      <c r="AGW81" s="22"/>
      <c r="AGX81" s="22"/>
      <c r="AGY81" s="22"/>
      <c r="AGZ81" s="22"/>
      <c r="AHA81" s="22"/>
      <c r="AHB81" s="22"/>
      <c r="AHC81" s="22"/>
      <c r="AHD81" s="22"/>
      <c r="AHE81" s="22"/>
      <c r="AHF81" s="22"/>
      <c r="AHG81" s="22"/>
      <c r="AHH81" s="22"/>
      <c r="AHI81" s="22"/>
      <c r="AHJ81" s="22"/>
      <c r="AHK81" s="22"/>
      <c r="AHL81" s="22"/>
      <c r="AHM81" s="22"/>
      <c r="AHN81" s="22"/>
      <c r="AHO81" s="22"/>
      <c r="AHP81" s="22"/>
      <c r="AHQ81" s="22"/>
      <c r="AHR81" s="22"/>
      <c r="AHS81" s="22"/>
      <c r="AHT81" s="22"/>
      <c r="AHU81" s="22"/>
      <c r="AHV81" s="22"/>
      <c r="AHW81" s="22"/>
      <c r="AHX81" s="22"/>
      <c r="AHY81" s="22"/>
      <c r="AHZ81" s="22"/>
      <c r="AIA81" s="22"/>
      <c r="AIB81" s="22"/>
      <c r="AIC81" s="22"/>
      <c r="AID81" s="22"/>
      <c r="AIE81" s="22"/>
      <c r="AIF81" s="22"/>
      <c r="AIG81" s="22"/>
      <c r="AIH81" s="22"/>
      <c r="AII81" s="22"/>
      <c r="AIJ81" s="22"/>
      <c r="AIK81" s="22"/>
      <c r="AIL81" s="22"/>
      <c r="AIM81" s="22"/>
      <c r="AIN81" s="22"/>
      <c r="AIO81" s="22"/>
      <c r="AIP81" s="22"/>
      <c r="AIQ81" s="22"/>
      <c r="AIR81" s="22"/>
      <c r="AIS81" s="22"/>
      <c r="AIT81" s="22"/>
      <c r="AIU81" s="22"/>
      <c r="AIV81" s="22"/>
      <c r="AIW81" s="22"/>
      <c r="AIX81" s="22"/>
      <c r="AIY81" s="22"/>
      <c r="AIZ81" s="22"/>
      <c r="AJA81" s="22"/>
      <c r="AJB81" s="22"/>
      <c r="AJC81" s="22"/>
      <c r="AJD81" s="22"/>
      <c r="AJE81" s="22"/>
      <c r="AJF81" s="22"/>
      <c r="AJG81" s="22"/>
      <c r="AJH81" s="22"/>
      <c r="AJI81" s="22"/>
      <c r="AJJ81" s="22"/>
      <c r="AJK81" s="22"/>
      <c r="AJL81" s="22"/>
      <c r="AJM81" s="22"/>
      <c r="AJN81" s="22"/>
      <c r="AJO81" s="22"/>
      <c r="AJP81" s="22"/>
      <c r="AJQ81" s="22"/>
      <c r="AJR81" s="22"/>
      <c r="AJS81" s="22"/>
      <c r="AJT81" s="22"/>
      <c r="AJU81" s="22"/>
      <c r="AJV81" s="22"/>
      <c r="AJW81" s="22"/>
      <c r="AJX81" s="22"/>
      <c r="AJY81" s="22"/>
      <c r="AJZ81" s="22"/>
      <c r="AKA81" s="22"/>
      <c r="AKB81" s="22"/>
      <c r="AKC81" s="22"/>
      <c r="AKD81" s="22"/>
      <c r="AKE81" s="22"/>
      <c r="AKF81" s="22"/>
      <c r="AKG81" s="22"/>
      <c r="AKH81" s="22"/>
      <c r="AKI81" s="22"/>
      <c r="AKJ81" s="22"/>
      <c r="AKK81" s="22"/>
      <c r="AKL81" s="22"/>
      <c r="AKM81" s="22"/>
      <c r="AKN81" s="22"/>
      <c r="AKO81" s="22"/>
      <c r="AKP81" s="22"/>
      <c r="AKQ81" s="22"/>
      <c r="AKR81" s="22"/>
      <c r="AKS81" s="22"/>
      <c r="AKT81" s="22"/>
      <c r="AKU81" s="22"/>
      <c r="AKV81" s="22"/>
      <c r="AKW81" s="22"/>
      <c r="AKX81" s="22"/>
      <c r="AKY81" s="22"/>
      <c r="AKZ81" s="22"/>
      <c r="ALA81" s="22"/>
      <c r="ALB81" s="22"/>
      <c r="ALC81" s="22"/>
      <c r="ALD81" s="22"/>
      <c r="ALE81" s="22"/>
      <c r="ALF81" s="22"/>
      <c r="ALG81" s="22"/>
      <c r="ALH81" s="22"/>
      <c r="ALI81" s="22"/>
      <c r="ALJ81" s="22"/>
      <c r="ALK81" s="22"/>
      <c r="ALL81" s="22"/>
      <c r="ALM81" s="22"/>
    </row>
    <row r="82" spans="1:1001" x14ac:dyDescent="0.25">
      <c r="A82" s="18">
        <f t="shared" si="217"/>
        <v>37</v>
      </c>
      <c r="B82" s="22">
        <f t="shared" ca="1" si="220"/>
        <v>-14926.133389213739</v>
      </c>
      <c r="C82" s="22">
        <f t="shared" ca="1" si="237"/>
        <v>-14926.133389213739</v>
      </c>
      <c r="D82" s="22">
        <f t="shared" ca="1" si="237"/>
        <v>-14926.133389213739</v>
      </c>
      <c r="E82" s="22">
        <f t="shared" ca="1" si="237"/>
        <v>-14926.133389213739</v>
      </c>
      <c r="F82" s="22">
        <f t="shared" ca="1" si="237"/>
        <v>-14926.133389213739</v>
      </c>
      <c r="G82" s="22">
        <f t="shared" ca="1" si="237"/>
        <v>-14926.133389213739</v>
      </c>
      <c r="H82" s="22">
        <f t="shared" ca="1" si="237"/>
        <v>-14926.133389213739</v>
      </c>
      <c r="I82" s="22">
        <f t="shared" ca="1" si="237"/>
        <v>-14926.133389213739</v>
      </c>
      <c r="J82" s="22">
        <f t="shared" ca="1" si="237"/>
        <v>-14926.133389213739</v>
      </c>
      <c r="K82" s="22">
        <f t="shared" ca="1" si="237"/>
        <v>-14926.133389213739</v>
      </c>
      <c r="L82" s="22">
        <f t="shared" ca="1" si="237"/>
        <v>-14926.133389213739</v>
      </c>
      <c r="M82" s="22">
        <f t="shared" ca="1" si="237"/>
        <v>-14926.133389213739</v>
      </c>
      <c r="N82" s="22">
        <f t="shared" ca="1" si="237"/>
        <v>-14926.133389213739</v>
      </c>
      <c r="O82" s="22">
        <f t="shared" ca="1" si="237"/>
        <v>-14926.133389213739</v>
      </c>
      <c r="P82" s="22">
        <f t="shared" ca="1" si="237"/>
        <v>-14926.133389213739</v>
      </c>
      <c r="Q82" s="22">
        <f t="shared" ca="1" si="237"/>
        <v>-14926.133389213739</v>
      </c>
      <c r="R82" s="22">
        <f t="shared" ca="1" si="237"/>
        <v>-14926.133389213739</v>
      </c>
      <c r="S82" s="22">
        <f t="shared" ca="1" si="237"/>
        <v>-14926.133389213739</v>
      </c>
      <c r="T82" s="22">
        <f t="shared" ca="1" si="237"/>
        <v>-14926.133389213739</v>
      </c>
      <c r="U82" s="22">
        <f t="shared" ca="1" si="237"/>
        <v>-14926.133389213739</v>
      </c>
      <c r="V82" s="22">
        <f t="shared" ca="1" si="237"/>
        <v>-14926.133389213739</v>
      </c>
      <c r="W82" s="22">
        <f t="shared" ca="1" si="237"/>
        <v>-14926.133389213739</v>
      </c>
      <c r="X82" s="22">
        <f t="shared" ca="1" si="237"/>
        <v>-14926.133389213739</v>
      </c>
      <c r="Y82" s="22">
        <f t="shared" ca="1" si="237"/>
        <v>-14926.133389213739</v>
      </c>
      <c r="Z82" s="22">
        <f t="shared" ca="1" si="237"/>
        <v>-14926.133389213739</v>
      </c>
      <c r="AA82" s="22">
        <f t="shared" ca="1" si="237"/>
        <v>-14926.133389213739</v>
      </c>
      <c r="AB82" s="22">
        <f t="shared" ca="1" si="237"/>
        <v>-14926.133389213739</v>
      </c>
      <c r="AC82" s="22">
        <f t="shared" ca="1" si="237"/>
        <v>-14926.133389213739</v>
      </c>
      <c r="AD82" s="22">
        <f t="shared" ca="1" si="237"/>
        <v>-14926.133389213739</v>
      </c>
      <c r="AE82" s="22">
        <f t="shared" ca="1" si="237"/>
        <v>-14926.133389213739</v>
      </c>
      <c r="AF82" s="22">
        <f t="shared" ca="1" si="237"/>
        <v>-14926.133389213739</v>
      </c>
      <c r="AG82" s="22">
        <f t="shared" ca="1" si="237"/>
        <v>-14926.133389213739</v>
      </c>
      <c r="AH82" s="22">
        <f t="shared" ca="1" si="237"/>
        <v>-14926.133389213739</v>
      </c>
      <c r="AI82" s="22">
        <f t="shared" ca="1" si="237"/>
        <v>-14926.133389213739</v>
      </c>
      <c r="AJ82" s="22">
        <f t="shared" ca="1" si="237"/>
        <v>-14926.133389213739</v>
      </c>
      <c r="AK82" s="22">
        <f t="shared" ca="1" si="237"/>
        <v>-14926.133389213739</v>
      </c>
      <c r="AL82" s="22">
        <f t="shared" ca="1" si="237"/>
        <v>-14926.133389213739</v>
      </c>
      <c r="AM82" s="22">
        <f t="shared" ca="1" si="237"/>
        <v>-14926.133389213739</v>
      </c>
      <c r="AN82" s="22">
        <f t="shared" ca="1" si="237"/>
        <v>-14926.133389213739</v>
      </c>
      <c r="AO82" s="22">
        <f t="shared" ca="1" si="237"/>
        <v>-14926.133389213739</v>
      </c>
      <c r="AP82" s="22">
        <f t="shared" ca="1" si="237"/>
        <v>-14926.133389213739</v>
      </c>
      <c r="AQ82" s="22">
        <f t="shared" ca="1" si="237"/>
        <v>-14926.133389213739</v>
      </c>
      <c r="AR82" s="22">
        <f t="shared" ca="1" si="237"/>
        <v>-14926.133389213739</v>
      </c>
      <c r="AS82" s="22">
        <f t="shared" ca="1" si="237"/>
        <v>-14926.133389213739</v>
      </c>
      <c r="AT82" s="22">
        <f t="shared" ca="1" si="237"/>
        <v>-14926.133389213739</v>
      </c>
      <c r="AU82" s="22">
        <f t="shared" ca="1" si="237"/>
        <v>-14926.133389213739</v>
      </c>
      <c r="AV82" s="22">
        <f t="shared" ca="1" si="237"/>
        <v>-14926.133389213739</v>
      </c>
      <c r="AW82" s="22">
        <f t="shared" ca="1" si="237"/>
        <v>-14926.133389213739</v>
      </c>
      <c r="AX82" s="22">
        <f t="shared" ca="1" si="237"/>
        <v>-14926.133389213739</v>
      </c>
      <c r="AY82" s="22">
        <f t="shared" ca="1" si="237"/>
        <v>-14926.133389213739</v>
      </c>
      <c r="AZ82" s="22">
        <f t="shared" ca="1" si="237"/>
        <v>-14926.133389213739</v>
      </c>
      <c r="BA82" s="22">
        <f t="shared" ca="1" si="237"/>
        <v>-14926.133389213739</v>
      </c>
      <c r="BB82" s="22">
        <f t="shared" ca="1" si="237"/>
        <v>-14926.133389213739</v>
      </c>
      <c r="BC82" s="22">
        <f t="shared" ca="1" si="237"/>
        <v>-14926.133389213739</v>
      </c>
      <c r="BD82" s="22">
        <f t="shared" ca="1" si="237"/>
        <v>-14926.133389213739</v>
      </c>
      <c r="BE82" s="22">
        <f t="shared" ca="1" si="237"/>
        <v>-14926.133389213739</v>
      </c>
      <c r="BF82" s="22">
        <f t="shared" ca="1" si="237"/>
        <v>-14926.133389213739</v>
      </c>
      <c r="BG82" s="22">
        <f t="shared" ca="1" si="237"/>
        <v>-14926.133389213739</v>
      </c>
      <c r="BH82" s="22">
        <f t="shared" ca="1" si="237"/>
        <v>-14926.133389213739</v>
      </c>
      <c r="BI82" s="22">
        <f t="shared" ca="1" si="237"/>
        <v>-14926.133389213739</v>
      </c>
      <c r="BJ82" s="22">
        <f t="shared" ca="1" si="237"/>
        <v>-14926.133389213739</v>
      </c>
      <c r="BK82" s="22">
        <f t="shared" ca="1" si="237"/>
        <v>-14926.133389213739</v>
      </c>
      <c r="BL82" s="22">
        <f t="shared" ca="1" si="237"/>
        <v>-14926.133389213739</v>
      </c>
      <c r="BM82" s="22">
        <f t="shared" ca="1" si="237"/>
        <v>-14926.133389213739</v>
      </c>
      <c r="BN82" s="22">
        <f t="shared" ca="1" si="237"/>
        <v>-14926.133389213739</v>
      </c>
      <c r="BO82" s="22">
        <f t="shared" ca="1" si="236"/>
        <v>-14926.133389213739</v>
      </c>
      <c r="BP82" s="22">
        <f t="shared" ca="1" si="236"/>
        <v>-14926.133389213739</v>
      </c>
      <c r="BQ82" s="22">
        <f t="shared" ca="1" si="236"/>
        <v>-14926.133389213739</v>
      </c>
      <c r="BR82" s="22">
        <f t="shared" ca="1" si="236"/>
        <v>-14926.133389213739</v>
      </c>
      <c r="BS82" s="22">
        <f t="shared" ca="1" si="236"/>
        <v>-14926.133389213739</v>
      </c>
      <c r="BT82" s="22">
        <f t="shared" ca="1" si="236"/>
        <v>-14926.133389213739</v>
      </c>
      <c r="BU82" s="22">
        <f t="shared" ca="1" si="236"/>
        <v>-14926.133389213739</v>
      </c>
      <c r="BV82" s="22">
        <f t="shared" ca="1" si="236"/>
        <v>-14926.133389213739</v>
      </c>
      <c r="BW82" s="22">
        <f t="shared" ca="1" si="236"/>
        <v>-14926.133389213739</v>
      </c>
      <c r="BX82" s="22">
        <f t="shared" ca="1" si="236"/>
        <v>-14926.133389213739</v>
      </c>
      <c r="BY82" s="22">
        <f t="shared" ca="1" si="236"/>
        <v>-14926.133389213739</v>
      </c>
      <c r="BZ82" s="22">
        <f t="shared" ca="1" si="236"/>
        <v>-14926.133389213739</v>
      </c>
      <c r="CA82" s="22">
        <f t="shared" ca="1" si="236"/>
        <v>-14926.133389213739</v>
      </c>
      <c r="CB82" s="22">
        <f t="shared" ca="1" si="236"/>
        <v>-14926.133389213739</v>
      </c>
      <c r="CC82" s="22">
        <f t="shared" ca="1" si="236"/>
        <v>-14926.133389213739</v>
      </c>
      <c r="CD82" s="22">
        <f t="shared" ca="1" si="236"/>
        <v>-14926.133389213739</v>
      </c>
      <c r="CE82" s="22">
        <f t="shared" ca="1" si="236"/>
        <v>-14926.133389213739</v>
      </c>
      <c r="CF82" s="22">
        <f t="shared" ca="1" si="236"/>
        <v>-14926.133389213739</v>
      </c>
      <c r="CG82" s="22">
        <f t="shared" ca="1" si="236"/>
        <v>-14926.133389213739</v>
      </c>
      <c r="CH82" s="22">
        <f t="shared" ca="1" si="236"/>
        <v>-14926.133389213739</v>
      </c>
      <c r="CI82" s="22">
        <f t="shared" ca="1" si="236"/>
        <v>-14926.133389213739</v>
      </c>
      <c r="CJ82" s="22">
        <f t="shared" ca="1" si="236"/>
        <v>-14926.133389213739</v>
      </c>
      <c r="CK82" s="22">
        <f t="shared" ca="1" si="236"/>
        <v>-14926.133389213739</v>
      </c>
      <c r="CL82" s="22">
        <f t="shared" ca="1" si="236"/>
        <v>-14926.133389213739</v>
      </c>
      <c r="CM82" s="22">
        <f t="shared" ca="1" si="236"/>
        <v>-14926.133389213739</v>
      </c>
      <c r="CN82" s="22">
        <f t="shared" ca="1" si="236"/>
        <v>-14926.133389213739</v>
      </c>
      <c r="CO82" s="22">
        <f t="shared" ca="1" si="236"/>
        <v>-14926.133389213739</v>
      </c>
      <c r="CP82" s="22">
        <f t="shared" ca="1" si="236"/>
        <v>-14926.133389213739</v>
      </c>
      <c r="CQ82" s="22">
        <f t="shared" ca="1" si="236"/>
        <v>-14926.133389213739</v>
      </c>
      <c r="CR82" s="22">
        <f t="shared" ca="1" si="236"/>
        <v>-14926.133389213739</v>
      </c>
      <c r="CS82" s="22">
        <f t="shared" ca="1" si="236"/>
        <v>-14926.133389213739</v>
      </c>
      <c r="CT82" s="22">
        <f t="shared" ca="1" si="236"/>
        <v>-14926.133389213739</v>
      </c>
      <c r="CU82" s="22">
        <f t="shared" ca="1" si="236"/>
        <v>-14926.133389213739</v>
      </c>
      <c r="CV82" s="22">
        <f t="shared" ca="1" si="236"/>
        <v>-14926.133389213739</v>
      </c>
      <c r="CW82" s="22">
        <f t="shared" ca="1" si="236"/>
        <v>-14926.133389213739</v>
      </c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22"/>
      <c r="NC82" s="22"/>
      <c r="ND82" s="22"/>
      <c r="NE82" s="22"/>
      <c r="NF82" s="22"/>
      <c r="NG82" s="22"/>
      <c r="NH82" s="22"/>
      <c r="NI82" s="22"/>
      <c r="NJ82" s="22"/>
      <c r="NK82" s="22"/>
      <c r="NL82" s="22"/>
      <c r="NM82" s="22"/>
      <c r="NN82" s="22"/>
      <c r="NO82" s="22"/>
      <c r="NP82" s="22"/>
      <c r="NQ82" s="22"/>
      <c r="NR82" s="22"/>
      <c r="NS82" s="22"/>
      <c r="NT82" s="22"/>
      <c r="NU82" s="22"/>
      <c r="NV82" s="22"/>
      <c r="NW82" s="22"/>
      <c r="NX82" s="22"/>
      <c r="NY82" s="22"/>
      <c r="NZ82" s="22"/>
      <c r="OA82" s="22"/>
      <c r="OB82" s="22"/>
      <c r="OC82" s="22"/>
      <c r="OD82" s="22"/>
      <c r="OE82" s="22"/>
      <c r="OF82" s="22"/>
      <c r="OG82" s="22"/>
      <c r="OH82" s="22"/>
      <c r="OI82" s="22"/>
      <c r="OJ82" s="22"/>
      <c r="OK82" s="22"/>
      <c r="OL82" s="22"/>
      <c r="OM82" s="22"/>
      <c r="ON82" s="22"/>
      <c r="OO82" s="22"/>
      <c r="OP82" s="22"/>
      <c r="OQ82" s="22"/>
      <c r="OR82" s="22"/>
      <c r="OS82" s="22"/>
      <c r="OT82" s="22"/>
      <c r="OU82" s="22"/>
      <c r="OV82" s="22"/>
      <c r="OW82" s="22"/>
      <c r="OX82" s="22"/>
      <c r="OY82" s="22"/>
      <c r="OZ82" s="22"/>
      <c r="PA82" s="22"/>
      <c r="PB82" s="22"/>
      <c r="PC82" s="22"/>
      <c r="PD82" s="22"/>
      <c r="PE82" s="22"/>
      <c r="PF82" s="22"/>
      <c r="PG82" s="22"/>
      <c r="PH82" s="22"/>
      <c r="PI82" s="22"/>
      <c r="PJ82" s="22"/>
      <c r="PK82" s="22"/>
      <c r="PL82" s="22"/>
      <c r="PM82" s="22"/>
      <c r="PN82" s="22"/>
      <c r="PO82" s="22"/>
      <c r="PP82" s="22"/>
      <c r="PQ82" s="22"/>
      <c r="PR82" s="22"/>
      <c r="PS82" s="22"/>
      <c r="PT82" s="22"/>
      <c r="PU82" s="22"/>
      <c r="PV82" s="22"/>
      <c r="PW82" s="22"/>
      <c r="PX82" s="22"/>
      <c r="PY82" s="22"/>
      <c r="PZ82" s="22"/>
      <c r="QA82" s="22"/>
      <c r="QB82" s="22"/>
      <c r="QC82" s="22"/>
      <c r="QD82" s="22"/>
      <c r="QE82" s="22"/>
      <c r="QF82" s="22"/>
      <c r="QG82" s="22"/>
      <c r="QH82" s="22"/>
      <c r="QI82" s="22"/>
      <c r="QJ82" s="22"/>
      <c r="QK82" s="22"/>
      <c r="QL82" s="22"/>
      <c r="QM82" s="22"/>
      <c r="QN82" s="22"/>
      <c r="QO82" s="22"/>
      <c r="QP82" s="22"/>
      <c r="QQ82" s="22"/>
      <c r="QR82" s="22"/>
      <c r="QS82" s="22"/>
      <c r="QT82" s="22"/>
      <c r="QU82" s="22"/>
      <c r="QV82" s="22"/>
      <c r="QW82" s="22"/>
      <c r="QX82" s="22"/>
      <c r="QY82" s="22"/>
      <c r="QZ82" s="22"/>
      <c r="RA82" s="22"/>
      <c r="RB82" s="22"/>
      <c r="RC82" s="22"/>
      <c r="RD82" s="22"/>
      <c r="RE82" s="22"/>
      <c r="RF82" s="22"/>
      <c r="RG82" s="22"/>
      <c r="RH82" s="22"/>
      <c r="RI82" s="22"/>
      <c r="RJ82" s="22"/>
      <c r="RK82" s="22"/>
      <c r="RL82" s="22"/>
      <c r="RM82" s="22"/>
      <c r="RN82" s="22"/>
      <c r="RO82" s="22"/>
      <c r="RP82" s="22"/>
      <c r="RQ82" s="22"/>
      <c r="RR82" s="22"/>
      <c r="RS82" s="22"/>
      <c r="RT82" s="22"/>
      <c r="RU82" s="22"/>
      <c r="RV82" s="22"/>
      <c r="RW82" s="22"/>
      <c r="RX82" s="22"/>
      <c r="RY82" s="22"/>
      <c r="RZ82" s="22"/>
      <c r="SA82" s="22"/>
      <c r="SB82" s="22"/>
      <c r="SC82" s="22"/>
      <c r="SD82" s="22"/>
      <c r="SE82" s="22"/>
      <c r="SF82" s="22"/>
      <c r="SG82" s="22"/>
      <c r="SH82" s="22"/>
      <c r="SI82" s="22"/>
      <c r="SJ82" s="22"/>
      <c r="SK82" s="22"/>
      <c r="SL82" s="22"/>
      <c r="SM82" s="22"/>
      <c r="SN82" s="22"/>
      <c r="SO82" s="22"/>
      <c r="SP82" s="22"/>
      <c r="SQ82" s="22"/>
      <c r="SR82" s="22"/>
      <c r="SS82" s="22"/>
      <c r="ST82" s="22"/>
      <c r="SU82" s="22"/>
      <c r="SV82" s="22"/>
      <c r="SW82" s="22"/>
      <c r="SX82" s="22"/>
      <c r="SY82" s="22"/>
      <c r="SZ82" s="22"/>
      <c r="TA82" s="22"/>
      <c r="TB82" s="22"/>
      <c r="TC82" s="22"/>
      <c r="TD82" s="22"/>
      <c r="TE82" s="22"/>
      <c r="TF82" s="22"/>
      <c r="TG82" s="22"/>
      <c r="TH82" s="22"/>
      <c r="TI82" s="22"/>
      <c r="TJ82" s="22"/>
      <c r="TK82" s="22"/>
      <c r="TL82" s="22"/>
      <c r="TM82" s="22"/>
      <c r="TN82" s="22"/>
      <c r="TO82" s="22"/>
      <c r="TP82" s="22"/>
      <c r="TQ82" s="22"/>
      <c r="TR82" s="22"/>
      <c r="TS82" s="22"/>
      <c r="TT82" s="22"/>
      <c r="TU82" s="22"/>
      <c r="TV82" s="22"/>
      <c r="TW82" s="22"/>
      <c r="TX82" s="22"/>
      <c r="TY82" s="22"/>
      <c r="TZ82" s="22"/>
      <c r="UA82" s="22"/>
      <c r="UB82" s="22"/>
      <c r="UC82" s="22"/>
      <c r="UD82" s="22"/>
      <c r="UE82" s="22"/>
      <c r="UF82" s="22"/>
      <c r="UG82" s="22"/>
      <c r="UH82" s="22"/>
      <c r="UI82" s="22"/>
      <c r="UJ82" s="22"/>
      <c r="UK82" s="22"/>
      <c r="UL82" s="22"/>
      <c r="UM82" s="22"/>
      <c r="UN82" s="22"/>
      <c r="UO82" s="22"/>
      <c r="UP82" s="22"/>
      <c r="UQ82" s="22"/>
      <c r="UR82" s="22"/>
      <c r="US82" s="22"/>
      <c r="UT82" s="22"/>
      <c r="UU82" s="22"/>
      <c r="UV82" s="22"/>
      <c r="UW82" s="22"/>
      <c r="UX82" s="22"/>
      <c r="UY82" s="22"/>
      <c r="UZ82" s="22"/>
      <c r="VA82" s="22"/>
      <c r="VB82" s="22"/>
      <c r="VC82" s="22"/>
      <c r="VD82" s="22"/>
      <c r="VE82" s="22"/>
      <c r="VF82" s="22"/>
      <c r="VG82" s="22"/>
      <c r="VH82" s="22"/>
      <c r="VI82" s="22"/>
      <c r="VJ82" s="22"/>
      <c r="VK82" s="22"/>
      <c r="VL82" s="22"/>
      <c r="VM82" s="22"/>
      <c r="VN82" s="22"/>
      <c r="VO82" s="22"/>
      <c r="VP82" s="22"/>
      <c r="VQ82" s="22"/>
      <c r="VR82" s="22"/>
      <c r="VS82" s="22"/>
      <c r="VT82" s="22"/>
      <c r="VU82" s="22"/>
      <c r="VV82" s="22"/>
      <c r="VW82" s="22"/>
      <c r="VX82" s="22"/>
      <c r="VY82" s="22"/>
      <c r="VZ82" s="22"/>
      <c r="WA82" s="22"/>
      <c r="WB82" s="22"/>
      <c r="WC82" s="22"/>
      <c r="WD82" s="22"/>
      <c r="WE82" s="22"/>
      <c r="WF82" s="22"/>
      <c r="WG82" s="22"/>
      <c r="WH82" s="22"/>
      <c r="WI82" s="22"/>
      <c r="WJ82" s="22"/>
      <c r="WK82" s="22"/>
      <c r="WL82" s="22"/>
      <c r="WM82" s="22"/>
      <c r="WN82" s="22"/>
      <c r="WO82" s="22"/>
      <c r="WP82" s="22"/>
      <c r="WQ82" s="22"/>
      <c r="WR82" s="22"/>
      <c r="WS82" s="22"/>
      <c r="WT82" s="22"/>
      <c r="WU82" s="22"/>
      <c r="WV82" s="22"/>
      <c r="WW82" s="22"/>
      <c r="WX82" s="22"/>
      <c r="WY82" s="22"/>
      <c r="WZ82" s="22"/>
      <c r="XA82" s="22"/>
      <c r="XB82" s="22"/>
      <c r="XC82" s="22"/>
      <c r="XD82" s="22"/>
      <c r="XE82" s="22"/>
      <c r="XF82" s="22"/>
      <c r="XG82" s="22"/>
      <c r="XH82" s="22"/>
      <c r="XI82" s="22"/>
      <c r="XJ82" s="22"/>
      <c r="XK82" s="22"/>
      <c r="XL82" s="22"/>
      <c r="XM82" s="22"/>
      <c r="XN82" s="22"/>
      <c r="XO82" s="22"/>
      <c r="XP82" s="22"/>
      <c r="XQ82" s="22"/>
      <c r="XR82" s="22"/>
      <c r="XS82" s="22"/>
      <c r="XT82" s="22"/>
      <c r="XU82" s="22"/>
      <c r="XV82" s="22"/>
      <c r="XW82" s="22"/>
      <c r="XX82" s="22"/>
      <c r="XY82" s="22"/>
      <c r="XZ82" s="22"/>
      <c r="YA82" s="22"/>
      <c r="YB82" s="22"/>
      <c r="YC82" s="22"/>
      <c r="YD82" s="22"/>
      <c r="YE82" s="22"/>
      <c r="YF82" s="22"/>
      <c r="YG82" s="22"/>
      <c r="YH82" s="22"/>
      <c r="YI82" s="22"/>
      <c r="YJ82" s="22"/>
      <c r="YK82" s="22"/>
      <c r="YL82" s="22"/>
      <c r="YM82" s="22"/>
      <c r="YN82" s="22"/>
      <c r="YO82" s="22"/>
      <c r="YP82" s="22"/>
      <c r="YQ82" s="22"/>
      <c r="YR82" s="22"/>
      <c r="YS82" s="22"/>
      <c r="YT82" s="22"/>
      <c r="YU82" s="22"/>
      <c r="YV82" s="22"/>
      <c r="YW82" s="22"/>
      <c r="YX82" s="22"/>
      <c r="YY82" s="22"/>
      <c r="YZ82" s="22"/>
      <c r="ZA82" s="22"/>
      <c r="ZB82" s="22"/>
      <c r="ZC82" s="22"/>
      <c r="ZD82" s="22"/>
      <c r="ZE82" s="22"/>
      <c r="ZF82" s="22"/>
      <c r="ZG82" s="22"/>
      <c r="ZH82" s="22"/>
      <c r="ZI82" s="22"/>
      <c r="ZJ82" s="22"/>
      <c r="ZK82" s="22"/>
      <c r="ZL82" s="22"/>
      <c r="ZM82" s="22"/>
      <c r="ZN82" s="22"/>
      <c r="ZO82" s="22"/>
      <c r="ZP82" s="22"/>
      <c r="ZQ82" s="22"/>
      <c r="ZR82" s="22"/>
      <c r="ZS82" s="22"/>
      <c r="ZT82" s="22"/>
      <c r="ZU82" s="22"/>
      <c r="ZV82" s="22"/>
      <c r="ZW82" s="22"/>
      <c r="ZX82" s="22"/>
      <c r="ZY82" s="22"/>
      <c r="ZZ82" s="22"/>
      <c r="AAA82" s="22"/>
      <c r="AAB82" s="22"/>
      <c r="AAC82" s="22"/>
      <c r="AAD82" s="22"/>
      <c r="AAE82" s="22"/>
      <c r="AAF82" s="22"/>
      <c r="AAG82" s="22"/>
      <c r="AAH82" s="22"/>
      <c r="AAI82" s="22"/>
      <c r="AAJ82" s="22"/>
      <c r="AAK82" s="22"/>
      <c r="AAL82" s="22"/>
      <c r="AAM82" s="22"/>
      <c r="AAN82" s="22"/>
      <c r="AAO82" s="22"/>
      <c r="AAP82" s="22"/>
      <c r="AAQ82" s="22"/>
      <c r="AAR82" s="22"/>
      <c r="AAS82" s="22"/>
      <c r="AAT82" s="22"/>
      <c r="AAU82" s="22"/>
      <c r="AAV82" s="22"/>
      <c r="AAW82" s="22"/>
      <c r="AAX82" s="22"/>
      <c r="AAY82" s="22"/>
      <c r="AAZ82" s="22"/>
      <c r="ABA82" s="22"/>
      <c r="ABB82" s="22"/>
      <c r="ABC82" s="22"/>
      <c r="ABD82" s="22"/>
      <c r="ABE82" s="22"/>
      <c r="ABF82" s="22"/>
      <c r="ABG82" s="22"/>
      <c r="ABH82" s="22"/>
      <c r="ABI82" s="22"/>
      <c r="ABJ82" s="22"/>
      <c r="ABK82" s="22"/>
      <c r="ABL82" s="22"/>
      <c r="ABM82" s="22"/>
      <c r="ABN82" s="22"/>
      <c r="ABO82" s="22"/>
      <c r="ABP82" s="22"/>
      <c r="ABQ82" s="22"/>
      <c r="ABR82" s="22"/>
      <c r="ABS82" s="22"/>
      <c r="ABT82" s="22"/>
      <c r="ABU82" s="22"/>
      <c r="ABV82" s="22"/>
      <c r="ABW82" s="22"/>
      <c r="ABX82" s="22"/>
      <c r="ABY82" s="22"/>
      <c r="ABZ82" s="22"/>
      <c r="ACA82" s="22"/>
      <c r="ACB82" s="22"/>
      <c r="ACC82" s="22"/>
      <c r="ACD82" s="22"/>
      <c r="ACE82" s="22"/>
      <c r="ACF82" s="22"/>
      <c r="ACG82" s="22"/>
      <c r="ACH82" s="22"/>
      <c r="ACI82" s="22"/>
      <c r="ACJ82" s="22"/>
      <c r="ACK82" s="22"/>
      <c r="ACL82" s="22"/>
      <c r="ACM82" s="22"/>
      <c r="ACN82" s="22"/>
      <c r="ACO82" s="22"/>
      <c r="ACP82" s="22"/>
      <c r="ACQ82" s="22"/>
      <c r="ACR82" s="22"/>
      <c r="ACS82" s="22"/>
      <c r="ACT82" s="22"/>
      <c r="ACU82" s="22"/>
      <c r="ACV82" s="22"/>
      <c r="ACW82" s="22"/>
      <c r="ACX82" s="22"/>
      <c r="ACY82" s="22"/>
      <c r="ACZ82" s="22"/>
      <c r="ADA82" s="22"/>
      <c r="ADB82" s="22"/>
      <c r="ADC82" s="22"/>
      <c r="ADD82" s="22"/>
      <c r="ADE82" s="22"/>
      <c r="ADF82" s="22"/>
      <c r="ADG82" s="22"/>
      <c r="ADH82" s="22"/>
      <c r="ADI82" s="22"/>
      <c r="ADJ82" s="22"/>
      <c r="ADK82" s="22"/>
      <c r="ADL82" s="22"/>
      <c r="ADM82" s="22"/>
      <c r="ADN82" s="22"/>
      <c r="ADO82" s="22"/>
      <c r="ADP82" s="22"/>
      <c r="ADQ82" s="22"/>
      <c r="ADR82" s="22"/>
      <c r="ADS82" s="22"/>
      <c r="ADT82" s="22"/>
      <c r="ADU82" s="22"/>
      <c r="ADV82" s="22"/>
      <c r="ADW82" s="22"/>
      <c r="ADX82" s="22"/>
      <c r="ADY82" s="22"/>
      <c r="ADZ82" s="22"/>
      <c r="AEA82" s="22"/>
      <c r="AEB82" s="22"/>
      <c r="AEC82" s="22"/>
      <c r="AED82" s="22"/>
      <c r="AEE82" s="22"/>
      <c r="AEF82" s="22"/>
      <c r="AEG82" s="22"/>
      <c r="AEH82" s="22"/>
      <c r="AEI82" s="22"/>
      <c r="AEJ82" s="22"/>
      <c r="AEK82" s="22"/>
      <c r="AEL82" s="22"/>
      <c r="AEM82" s="22"/>
      <c r="AEN82" s="22"/>
      <c r="AEO82" s="22"/>
      <c r="AEP82" s="22"/>
      <c r="AEQ82" s="22"/>
      <c r="AER82" s="22"/>
      <c r="AES82" s="22"/>
      <c r="AET82" s="22"/>
      <c r="AEU82" s="22"/>
      <c r="AEV82" s="22"/>
      <c r="AEW82" s="22"/>
      <c r="AEX82" s="22"/>
      <c r="AEY82" s="22"/>
      <c r="AEZ82" s="22"/>
      <c r="AFA82" s="22"/>
      <c r="AFB82" s="22"/>
      <c r="AFC82" s="22"/>
      <c r="AFD82" s="22"/>
      <c r="AFE82" s="22"/>
      <c r="AFF82" s="22"/>
      <c r="AFG82" s="22"/>
      <c r="AFH82" s="22"/>
      <c r="AFI82" s="22"/>
      <c r="AFJ82" s="22"/>
      <c r="AFK82" s="22"/>
      <c r="AFL82" s="22"/>
      <c r="AFM82" s="22"/>
      <c r="AFN82" s="22"/>
      <c r="AFO82" s="22"/>
      <c r="AFP82" s="22"/>
      <c r="AFQ82" s="22"/>
      <c r="AFR82" s="22"/>
      <c r="AFS82" s="22"/>
      <c r="AFT82" s="22"/>
      <c r="AFU82" s="22"/>
      <c r="AFV82" s="22"/>
      <c r="AFW82" s="22"/>
      <c r="AFX82" s="22"/>
      <c r="AFY82" s="22"/>
      <c r="AFZ82" s="22"/>
      <c r="AGA82" s="22"/>
      <c r="AGB82" s="22"/>
      <c r="AGC82" s="22"/>
      <c r="AGD82" s="22"/>
      <c r="AGE82" s="22"/>
      <c r="AGF82" s="22"/>
      <c r="AGG82" s="22"/>
      <c r="AGH82" s="22"/>
      <c r="AGI82" s="22"/>
      <c r="AGJ82" s="22"/>
      <c r="AGK82" s="22"/>
      <c r="AGL82" s="22"/>
      <c r="AGM82" s="22"/>
      <c r="AGN82" s="22"/>
      <c r="AGO82" s="22"/>
      <c r="AGP82" s="22"/>
      <c r="AGQ82" s="22"/>
      <c r="AGR82" s="22"/>
      <c r="AGS82" s="22"/>
      <c r="AGT82" s="22"/>
      <c r="AGU82" s="22"/>
      <c r="AGV82" s="22"/>
      <c r="AGW82" s="22"/>
      <c r="AGX82" s="22"/>
      <c r="AGY82" s="22"/>
      <c r="AGZ82" s="22"/>
      <c r="AHA82" s="22"/>
      <c r="AHB82" s="22"/>
      <c r="AHC82" s="22"/>
      <c r="AHD82" s="22"/>
      <c r="AHE82" s="22"/>
      <c r="AHF82" s="22"/>
      <c r="AHG82" s="22"/>
      <c r="AHH82" s="22"/>
      <c r="AHI82" s="22"/>
      <c r="AHJ82" s="22"/>
      <c r="AHK82" s="22"/>
      <c r="AHL82" s="22"/>
      <c r="AHM82" s="22"/>
      <c r="AHN82" s="22"/>
      <c r="AHO82" s="22"/>
      <c r="AHP82" s="22"/>
      <c r="AHQ82" s="22"/>
      <c r="AHR82" s="22"/>
      <c r="AHS82" s="22"/>
      <c r="AHT82" s="22"/>
      <c r="AHU82" s="22"/>
      <c r="AHV82" s="22"/>
      <c r="AHW82" s="22"/>
      <c r="AHX82" s="22"/>
      <c r="AHY82" s="22"/>
      <c r="AHZ82" s="22"/>
      <c r="AIA82" s="22"/>
      <c r="AIB82" s="22"/>
      <c r="AIC82" s="22"/>
      <c r="AID82" s="22"/>
      <c r="AIE82" s="22"/>
      <c r="AIF82" s="22"/>
      <c r="AIG82" s="22"/>
      <c r="AIH82" s="22"/>
      <c r="AII82" s="22"/>
      <c r="AIJ82" s="22"/>
      <c r="AIK82" s="22"/>
      <c r="AIL82" s="22"/>
      <c r="AIM82" s="22"/>
      <c r="AIN82" s="22"/>
      <c r="AIO82" s="22"/>
      <c r="AIP82" s="22"/>
      <c r="AIQ82" s="22"/>
      <c r="AIR82" s="22"/>
      <c r="AIS82" s="22"/>
      <c r="AIT82" s="22"/>
      <c r="AIU82" s="22"/>
      <c r="AIV82" s="22"/>
      <c r="AIW82" s="22"/>
      <c r="AIX82" s="22"/>
      <c r="AIY82" s="22"/>
      <c r="AIZ82" s="22"/>
      <c r="AJA82" s="22"/>
      <c r="AJB82" s="22"/>
      <c r="AJC82" s="22"/>
      <c r="AJD82" s="22"/>
      <c r="AJE82" s="22"/>
      <c r="AJF82" s="22"/>
      <c r="AJG82" s="22"/>
      <c r="AJH82" s="22"/>
      <c r="AJI82" s="22"/>
      <c r="AJJ82" s="22"/>
      <c r="AJK82" s="22"/>
      <c r="AJL82" s="22"/>
      <c r="AJM82" s="22"/>
      <c r="AJN82" s="22"/>
      <c r="AJO82" s="22"/>
      <c r="AJP82" s="22"/>
      <c r="AJQ82" s="22"/>
      <c r="AJR82" s="22"/>
      <c r="AJS82" s="22"/>
      <c r="AJT82" s="22"/>
      <c r="AJU82" s="22"/>
      <c r="AJV82" s="22"/>
      <c r="AJW82" s="22"/>
      <c r="AJX82" s="22"/>
      <c r="AJY82" s="22"/>
      <c r="AJZ82" s="22"/>
      <c r="AKA82" s="22"/>
      <c r="AKB82" s="22"/>
      <c r="AKC82" s="22"/>
      <c r="AKD82" s="22"/>
      <c r="AKE82" s="22"/>
      <c r="AKF82" s="22"/>
      <c r="AKG82" s="22"/>
      <c r="AKH82" s="22"/>
      <c r="AKI82" s="22"/>
      <c r="AKJ82" s="22"/>
      <c r="AKK82" s="22"/>
      <c r="AKL82" s="22"/>
      <c r="AKM82" s="22"/>
      <c r="AKN82" s="22"/>
      <c r="AKO82" s="22"/>
      <c r="AKP82" s="22"/>
      <c r="AKQ82" s="22"/>
      <c r="AKR82" s="22"/>
      <c r="AKS82" s="22"/>
      <c r="AKT82" s="22"/>
      <c r="AKU82" s="22"/>
      <c r="AKV82" s="22"/>
      <c r="AKW82" s="22"/>
      <c r="AKX82" s="22"/>
      <c r="AKY82" s="22"/>
      <c r="AKZ82" s="22"/>
      <c r="ALA82" s="22"/>
      <c r="ALB82" s="22"/>
      <c r="ALC82" s="22"/>
      <c r="ALD82" s="22"/>
      <c r="ALE82" s="22"/>
      <c r="ALF82" s="22"/>
      <c r="ALG82" s="22"/>
      <c r="ALH82" s="22"/>
      <c r="ALI82" s="22"/>
      <c r="ALJ82" s="22"/>
      <c r="ALK82" s="22"/>
      <c r="ALL82" s="22"/>
      <c r="ALM82" s="22"/>
    </row>
    <row r="83" spans="1:1001" x14ac:dyDescent="0.25">
      <c r="A83" s="18">
        <f t="shared" si="217"/>
        <v>38</v>
      </c>
      <c r="B83" s="22">
        <f t="shared" ca="1" si="220"/>
        <v>-15373.91739089015</v>
      </c>
      <c r="C83" s="22">
        <f t="shared" ca="1" si="237"/>
        <v>-15373.91739089015</v>
      </c>
      <c r="D83" s="22">
        <f t="shared" ca="1" si="237"/>
        <v>-15373.91739089015</v>
      </c>
      <c r="E83" s="22">
        <f t="shared" ca="1" si="237"/>
        <v>-15373.91739089015</v>
      </c>
      <c r="F83" s="22">
        <f t="shared" ca="1" si="237"/>
        <v>-15373.91739089015</v>
      </c>
      <c r="G83" s="22">
        <f t="shared" ca="1" si="237"/>
        <v>-15373.91739089015</v>
      </c>
      <c r="H83" s="22">
        <f t="shared" ca="1" si="237"/>
        <v>-15373.91739089015</v>
      </c>
      <c r="I83" s="22">
        <f t="shared" ca="1" si="237"/>
        <v>-15373.91739089015</v>
      </c>
      <c r="J83" s="22">
        <f t="shared" ca="1" si="237"/>
        <v>-15373.91739089015</v>
      </c>
      <c r="K83" s="22">
        <f t="shared" ca="1" si="237"/>
        <v>-15373.91739089015</v>
      </c>
      <c r="L83" s="22">
        <f t="shared" ca="1" si="237"/>
        <v>-15373.91739089015</v>
      </c>
      <c r="M83" s="22">
        <f t="shared" ca="1" si="237"/>
        <v>-15373.91739089015</v>
      </c>
      <c r="N83" s="22">
        <f t="shared" ca="1" si="237"/>
        <v>-15373.91739089015</v>
      </c>
      <c r="O83" s="22">
        <f t="shared" ca="1" si="237"/>
        <v>-15373.91739089015</v>
      </c>
      <c r="P83" s="22">
        <f t="shared" ca="1" si="237"/>
        <v>-15373.91739089015</v>
      </c>
      <c r="Q83" s="22">
        <f t="shared" ca="1" si="237"/>
        <v>-15373.91739089015</v>
      </c>
      <c r="R83" s="22">
        <f t="shared" ca="1" si="237"/>
        <v>-15373.91739089015</v>
      </c>
      <c r="S83" s="22">
        <f t="shared" ca="1" si="237"/>
        <v>-15373.91739089015</v>
      </c>
      <c r="T83" s="22">
        <f t="shared" ca="1" si="237"/>
        <v>-15373.91739089015</v>
      </c>
      <c r="U83" s="22">
        <f t="shared" ca="1" si="237"/>
        <v>-15373.91739089015</v>
      </c>
      <c r="V83" s="22">
        <f t="shared" ca="1" si="237"/>
        <v>-15373.91739089015</v>
      </c>
      <c r="W83" s="22">
        <f t="shared" ca="1" si="237"/>
        <v>-15373.91739089015</v>
      </c>
      <c r="X83" s="22">
        <f t="shared" ca="1" si="237"/>
        <v>-15373.91739089015</v>
      </c>
      <c r="Y83" s="22">
        <f t="shared" ca="1" si="237"/>
        <v>-15373.91739089015</v>
      </c>
      <c r="Z83" s="22">
        <f t="shared" ca="1" si="237"/>
        <v>-15373.91739089015</v>
      </c>
      <c r="AA83" s="22">
        <f t="shared" ca="1" si="237"/>
        <v>-15373.91739089015</v>
      </c>
      <c r="AB83" s="22">
        <f t="shared" ca="1" si="237"/>
        <v>-15373.91739089015</v>
      </c>
      <c r="AC83" s="22">
        <f t="shared" ca="1" si="237"/>
        <v>-15373.91739089015</v>
      </c>
      <c r="AD83" s="22">
        <f t="shared" ca="1" si="237"/>
        <v>-15373.91739089015</v>
      </c>
      <c r="AE83" s="22">
        <f t="shared" ca="1" si="237"/>
        <v>-15373.91739089015</v>
      </c>
      <c r="AF83" s="22">
        <f t="shared" ca="1" si="237"/>
        <v>-15373.91739089015</v>
      </c>
      <c r="AG83" s="22">
        <f t="shared" ca="1" si="237"/>
        <v>-15373.91739089015</v>
      </c>
      <c r="AH83" s="22">
        <f t="shared" ca="1" si="237"/>
        <v>-15373.91739089015</v>
      </c>
      <c r="AI83" s="22">
        <f t="shared" ca="1" si="237"/>
        <v>-15373.91739089015</v>
      </c>
      <c r="AJ83" s="22">
        <f t="shared" ca="1" si="237"/>
        <v>-15373.91739089015</v>
      </c>
      <c r="AK83" s="22">
        <f t="shared" ca="1" si="237"/>
        <v>-15373.91739089015</v>
      </c>
      <c r="AL83" s="22">
        <f t="shared" ca="1" si="237"/>
        <v>-15373.91739089015</v>
      </c>
      <c r="AM83" s="22">
        <f t="shared" ca="1" si="237"/>
        <v>-15373.91739089015</v>
      </c>
      <c r="AN83" s="22">
        <f t="shared" ca="1" si="237"/>
        <v>-15373.91739089015</v>
      </c>
      <c r="AO83" s="22">
        <f t="shared" ca="1" si="237"/>
        <v>-15373.91739089015</v>
      </c>
      <c r="AP83" s="22">
        <f t="shared" ca="1" si="237"/>
        <v>-15373.91739089015</v>
      </c>
      <c r="AQ83" s="22">
        <f t="shared" ca="1" si="237"/>
        <v>-15373.91739089015</v>
      </c>
      <c r="AR83" s="22">
        <f t="shared" ca="1" si="237"/>
        <v>-15373.91739089015</v>
      </c>
      <c r="AS83" s="22">
        <f t="shared" ca="1" si="237"/>
        <v>-15373.91739089015</v>
      </c>
      <c r="AT83" s="22">
        <f t="shared" ca="1" si="237"/>
        <v>-15373.91739089015</v>
      </c>
      <c r="AU83" s="22">
        <f t="shared" ca="1" si="237"/>
        <v>-15373.91739089015</v>
      </c>
      <c r="AV83" s="22">
        <f t="shared" ca="1" si="237"/>
        <v>-15373.91739089015</v>
      </c>
      <c r="AW83" s="22">
        <f t="shared" ca="1" si="237"/>
        <v>-15373.91739089015</v>
      </c>
      <c r="AX83" s="22">
        <f t="shared" ca="1" si="237"/>
        <v>-15373.91739089015</v>
      </c>
      <c r="AY83" s="22">
        <f t="shared" ca="1" si="237"/>
        <v>-15373.91739089015</v>
      </c>
      <c r="AZ83" s="22">
        <f t="shared" ca="1" si="237"/>
        <v>-15373.91739089015</v>
      </c>
      <c r="BA83" s="22">
        <f t="shared" ca="1" si="237"/>
        <v>-15373.91739089015</v>
      </c>
      <c r="BB83" s="22">
        <f t="shared" ca="1" si="237"/>
        <v>-15373.91739089015</v>
      </c>
      <c r="BC83" s="22">
        <f t="shared" ca="1" si="237"/>
        <v>-15373.91739089015</v>
      </c>
      <c r="BD83" s="22">
        <f t="shared" ca="1" si="237"/>
        <v>-15373.91739089015</v>
      </c>
      <c r="BE83" s="22">
        <f t="shared" ca="1" si="237"/>
        <v>-15373.91739089015</v>
      </c>
      <c r="BF83" s="22">
        <f t="shared" ca="1" si="237"/>
        <v>-15373.91739089015</v>
      </c>
      <c r="BG83" s="22">
        <f t="shared" ca="1" si="237"/>
        <v>-15373.91739089015</v>
      </c>
      <c r="BH83" s="22">
        <f t="shared" ca="1" si="237"/>
        <v>-15373.91739089015</v>
      </c>
      <c r="BI83" s="22">
        <f t="shared" ca="1" si="237"/>
        <v>-15373.91739089015</v>
      </c>
      <c r="BJ83" s="22">
        <f t="shared" ca="1" si="237"/>
        <v>-15373.91739089015</v>
      </c>
      <c r="BK83" s="22">
        <f t="shared" ca="1" si="237"/>
        <v>-15373.91739089015</v>
      </c>
      <c r="BL83" s="22">
        <f t="shared" ca="1" si="237"/>
        <v>-15373.91739089015</v>
      </c>
      <c r="BM83" s="22">
        <f t="shared" ca="1" si="237"/>
        <v>-15373.91739089015</v>
      </c>
      <c r="BN83" s="22">
        <f t="shared" ca="1" si="237"/>
        <v>-15373.91739089015</v>
      </c>
      <c r="BO83" s="22">
        <f t="shared" ca="1" si="236"/>
        <v>-15373.91739089015</v>
      </c>
      <c r="BP83" s="22">
        <f t="shared" ca="1" si="236"/>
        <v>-15373.91739089015</v>
      </c>
      <c r="BQ83" s="22">
        <f t="shared" ca="1" si="236"/>
        <v>-15373.91739089015</v>
      </c>
      <c r="BR83" s="22">
        <f t="shared" ca="1" si="236"/>
        <v>-15373.91739089015</v>
      </c>
      <c r="BS83" s="22">
        <f t="shared" ca="1" si="236"/>
        <v>-15373.91739089015</v>
      </c>
      <c r="BT83" s="22">
        <f t="shared" ca="1" si="236"/>
        <v>-15373.91739089015</v>
      </c>
      <c r="BU83" s="22">
        <f t="shared" ca="1" si="236"/>
        <v>-15373.91739089015</v>
      </c>
      <c r="BV83" s="22">
        <f t="shared" ca="1" si="236"/>
        <v>-15373.91739089015</v>
      </c>
      <c r="BW83" s="22">
        <f t="shared" ca="1" si="236"/>
        <v>-15373.91739089015</v>
      </c>
      <c r="BX83" s="22">
        <f t="shared" ca="1" si="236"/>
        <v>-15373.91739089015</v>
      </c>
      <c r="BY83" s="22">
        <f t="shared" ca="1" si="236"/>
        <v>-15373.91739089015</v>
      </c>
      <c r="BZ83" s="22">
        <f t="shared" ca="1" si="236"/>
        <v>-15373.91739089015</v>
      </c>
      <c r="CA83" s="22">
        <f t="shared" ca="1" si="236"/>
        <v>-15373.91739089015</v>
      </c>
      <c r="CB83" s="22">
        <f t="shared" ca="1" si="236"/>
        <v>-15373.91739089015</v>
      </c>
      <c r="CC83" s="22">
        <f t="shared" ca="1" si="236"/>
        <v>-15373.91739089015</v>
      </c>
      <c r="CD83" s="22">
        <f t="shared" ca="1" si="236"/>
        <v>-15373.91739089015</v>
      </c>
      <c r="CE83" s="22">
        <f t="shared" ca="1" si="236"/>
        <v>-15373.91739089015</v>
      </c>
      <c r="CF83" s="22">
        <f t="shared" ca="1" si="236"/>
        <v>-15373.91739089015</v>
      </c>
      <c r="CG83" s="22">
        <f t="shared" ca="1" si="236"/>
        <v>-15373.91739089015</v>
      </c>
      <c r="CH83" s="22">
        <f t="shared" ca="1" si="236"/>
        <v>-15373.91739089015</v>
      </c>
      <c r="CI83" s="22">
        <f t="shared" ca="1" si="236"/>
        <v>-15373.91739089015</v>
      </c>
      <c r="CJ83" s="22">
        <f t="shared" ca="1" si="236"/>
        <v>-15373.91739089015</v>
      </c>
      <c r="CK83" s="22">
        <f t="shared" ca="1" si="236"/>
        <v>-15373.91739089015</v>
      </c>
      <c r="CL83" s="22">
        <f t="shared" ca="1" si="236"/>
        <v>-15373.91739089015</v>
      </c>
      <c r="CM83" s="22">
        <f t="shared" ca="1" si="236"/>
        <v>-15373.91739089015</v>
      </c>
      <c r="CN83" s="22">
        <f t="shared" ca="1" si="236"/>
        <v>-15373.91739089015</v>
      </c>
      <c r="CO83" s="22">
        <f t="shared" ca="1" si="236"/>
        <v>-15373.91739089015</v>
      </c>
      <c r="CP83" s="22">
        <f t="shared" ca="1" si="236"/>
        <v>-15373.91739089015</v>
      </c>
      <c r="CQ83" s="22">
        <f t="shared" ca="1" si="236"/>
        <v>-15373.91739089015</v>
      </c>
      <c r="CR83" s="22">
        <f t="shared" ca="1" si="236"/>
        <v>-15373.91739089015</v>
      </c>
      <c r="CS83" s="22">
        <f t="shared" ca="1" si="236"/>
        <v>-15373.91739089015</v>
      </c>
      <c r="CT83" s="22">
        <f t="shared" ca="1" si="236"/>
        <v>-15373.91739089015</v>
      </c>
      <c r="CU83" s="22">
        <f t="shared" ca="1" si="236"/>
        <v>-15373.91739089015</v>
      </c>
      <c r="CV83" s="22">
        <f t="shared" ca="1" si="236"/>
        <v>-15373.91739089015</v>
      </c>
      <c r="CW83" s="22">
        <f t="shared" ca="1" si="236"/>
        <v>-15373.91739089015</v>
      </c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  <c r="JO83" s="22"/>
      <c r="JP83" s="22"/>
      <c r="JQ83" s="22"/>
      <c r="JR83" s="22"/>
      <c r="JS83" s="22"/>
      <c r="JT83" s="22"/>
      <c r="JU83" s="22"/>
      <c r="JV83" s="22"/>
      <c r="JW83" s="22"/>
      <c r="JX83" s="22"/>
      <c r="JY83" s="22"/>
      <c r="JZ83" s="22"/>
      <c r="KA83" s="22"/>
      <c r="KB83" s="22"/>
      <c r="KC83" s="22"/>
      <c r="KD83" s="22"/>
      <c r="KE83" s="22"/>
      <c r="KF83" s="22"/>
      <c r="KG83" s="22"/>
      <c r="KH83" s="22"/>
      <c r="KI83" s="22"/>
      <c r="KJ83" s="22"/>
      <c r="KK83" s="22"/>
      <c r="KL83" s="22"/>
      <c r="KM83" s="22"/>
      <c r="KN83" s="22"/>
      <c r="KO83" s="22"/>
      <c r="KP83" s="22"/>
      <c r="KQ83" s="22"/>
      <c r="KR83" s="22"/>
      <c r="KS83" s="22"/>
      <c r="KT83" s="22"/>
      <c r="KU83" s="22"/>
      <c r="KV83" s="22"/>
      <c r="KW83" s="22"/>
      <c r="KX83" s="22"/>
      <c r="KY83" s="22"/>
      <c r="KZ83" s="22"/>
      <c r="LA83" s="22"/>
      <c r="LB83" s="22"/>
      <c r="LC83" s="22"/>
      <c r="LD83" s="22"/>
      <c r="LE83" s="22"/>
      <c r="LF83" s="22"/>
      <c r="LG83" s="22"/>
      <c r="LH83" s="22"/>
      <c r="LI83" s="22"/>
      <c r="LJ83" s="22"/>
      <c r="LK83" s="22"/>
      <c r="LL83" s="22"/>
      <c r="LM83" s="22"/>
      <c r="LN83" s="22"/>
      <c r="LO83" s="22"/>
      <c r="LP83" s="22"/>
      <c r="LQ83" s="22"/>
      <c r="LR83" s="22"/>
      <c r="LS83" s="22"/>
      <c r="LT83" s="22"/>
      <c r="LU83" s="22"/>
      <c r="LV83" s="22"/>
      <c r="LW83" s="22"/>
      <c r="LX83" s="22"/>
      <c r="LY83" s="22"/>
      <c r="LZ83" s="22"/>
      <c r="MA83" s="22"/>
      <c r="MB83" s="22"/>
      <c r="MC83" s="22"/>
      <c r="MD83" s="22"/>
      <c r="ME83" s="22"/>
      <c r="MF83" s="22"/>
      <c r="MG83" s="22"/>
      <c r="MH83" s="22"/>
      <c r="MI83" s="22"/>
      <c r="MJ83" s="22"/>
      <c r="MK83" s="22"/>
      <c r="ML83" s="22"/>
      <c r="MM83" s="22"/>
      <c r="MN83" s="22"/>
      <c r="MO83" s="22"/>
      <c r="MP83" s="22"/>
      <c r="MQ83" s="22"/>
      <c r="MR83" s="22"/>
      <c r="MS83" s="22"/>
      <c r="MT83" s="22"/>
      <c r="MU83" s="22"/>
      <c r="MV83" s="22"/>
      <c r="MW83" s="22"/>
      <c r="MX83" s="22"/>
      <c r="MY83" s="22"/>
      <c r="MZ83" s="22"/>
      <c r="NA83" s="22"/>
      <c r="NB83" s="22"/>
      <c r="NC83" s="22"/>
      <c r="ND83" s="22"/>
      <c r="NE83" s="22"/>
      <c r="NF83" s="22"/>
      <c r="NG83" s="22"/>
      <c r="NH83" s="22"/>
      <c r="NI83" s="22"/>
      <c r="NJ83" s="22"/>
      <c r="NK83" s="22"/>
      <c r="NL83" s="22"/>
      <c r="NM83" s="22"/>
      <c r="NN83" s="22"/>
      <c r="NO83" s="22"/>
      <c r="NP83" s="22"/>
      <c r="NQ83" s="22"/>
      <c r="NR83" s="22"/>
      <c r="NS83" s="22"/>
      <c r="NT83" s="22"/>
      <c r="NU83" s="22"/>
      <c r="NV83" s="22"/>
      <c r="NW83" s="22"/>
      <c r="NX83" s="22"/>
      <c r="NY83" s="22"/>
      <c r="NZ83" s="22"/>
      <c r="OA83" s="22"/>
      <c r="OB83" s="22"/>
      <c r="OC83" s="22"/>
      <c r="OD83" s="22"/>
      <c r="OE83" s="22"/>
      <c r="OF83" s="22"/>
      <c r="OG83" s="22"/>
      <c r="OH83" s="22"/>
      <c r="OI83" s="22"/>
      <c r="OJ83" s="22"/>
      <c r="OK83" s="22"/>
      <c r="OL83" s="22"/>
      <c r="OM83" s="22"/>
      <c r="ON83" s="22"/>
      <c r="OO83" s="22"/>
      <c r="OP83" s="22"/>
      <c r="OQ83" s="22"/>
      <c r="OR83" s="22"/>
      <c r="OS83" s="22"/>
      <c r="OT83" s="22"/>
      <c r="OU83" s="22"/>
      <c r="OV83" s="22"/>
      <c r="OW83" s="22"/>
      <c r="OX83" s="22"/>
      <c r="OY83" s="22"/>
      <c r="OZ83" s="22"/>
      <c r="PA83" s="22"/>
      <c r="PB83" s="22"/>
      <c r="PC83" s="22"/>
      <c r="PD83" s="22"/>
      <c r="PE83" s="22"/>
      <c r="PF83" s="22"/>
      <c r="PG83" s="22"/>
      <c r="PH83" s="22"/>
      <c r="PI83" s="22"/>
      <c r="PJ83" s="22"/>
      <c r="PK83" s="22"/>
      <c r="PL83" s="22"/>
      <c r="PM83" s="22"/>
      <c r="PN83" s="22"/>
      <c r="PO83" s="22"/>
      <c r="PP83" s="22"/>
      <c r="PQ83" s="22"/>
      <c r="PR83" s="22"/>
      <c r="PS83" s="22"/>
      <c r="PT83" s="22"/>
      <c r="PU83" s="22"/>
      <c r="PV83" s="22"/>
      <c r="PW83" s="22"/>
      <c r="PX83" s="22"/>
      <c r="PY83" s="22"/>
      <c r="PZ83" s="22"/>
      <c r="QA83" s="22"/>
      <c r="QB83" s="22"/>
      <c r="QC83" s="22"/>
      <c r="QD83" s="22"/>
      <c r="QE83" s="22"/>
      <c r="QF83" s="22"/>
      <c r="QG83" s="22"/>
      <c r="QH83" s="22"/>
      <c r="QI83" s="22"/>
      <c r="QJ83" s="22"/>
      <c r="QK83" s="22"/>
      <c r="QL83" s="22"/>
      <c r="QM83" s="22"/>
      <c r="QN83" s="22"/>
      <c r="QO83" s="22"/>
      <c r="QP83" s="22"/>
      <c r="QQ83" s="22"/>
      <c r="QR83" s="22"/>
      <c r="QS83" s="22"/>
      <c r="QT83" s="22"/>
      <c r="QU83" s="22"/>
      <c r="QV83" s="22"/>
      <c r="QW83" s="22"/>
      <c r="QX83" s="22"/>
      <c r="QY83" s="22"/>
      <c r="QZ83" s="22"/>
      <c r="RA83" s="22"/>
      <c r="RB83" s="22"/>
      <c r="RC83" s="22"/>
      <c r="RD83" s="22"/>
      <c r="RE83" s="22"/>
      <c r="RF83" s="22"/>
      <c r="RG83" s="22"/>
      <c r="RH83" s="22"/>
      <c r="RI83" s="22"/>
      <c r="RJ83" s="22"/>
      <c r="RK83" s="22"/>
      <c r="RL83" s="22"/>
      <c r="RM83" s="22"/>
      <c r="RN83" s="22"/>
      <c r="RO83" s="22"/>
      <c r="RP83" s="22"/>
      <c r="RQ83" s="22"/>
      <c r="RR83" s="22"/>
      <c r="RS83" s="22"/>
      <c r="RT83" s="22"/>
      <c r="RU83" s="22"/>
      <c r="RV83" s="22"/>
      <c r="RW83" s="22"/>
      <c r="RX83" s="22"/>
      <c r="RY83" s="22"/>
      <c r="RZ83" s="22"/>
      <c r="SA83" s="22"/>
      <c r="SB83" s="22"/>
      <c r="SC83" s="22"/>
      <c r="SD83" s="22"/>
      <c r="SE83" s="22"/>
      <c r="SF83" s="22"/>
      <c r="SG83" s="22"/>
      <c r="SH83" s="22"/>
      <c r="SI83" s="22"/>
      <c r="SJ83" s="22"/>
      <c r="SK83" s="22"/>
      <c r="SL83" s="22"/>
      <c r="SM83" s="22"/>
      <c r="SN83" s="22"/>
      <c r="SO83" s="22"/>
      <c r="SP83" s="22"/>
      <c r="SQ83" s="22"/>
      <c r="SR83" s="22"/>
      <c r="SS83" s="22"/>
      <c r="ST83" s="22"/>
      <c r="SU83" s="22"/>
      <c r="SV83" s="22"/>
      <c r="SW83" s="22"/>
      <c r="SX83" s="22"/>
      <c r="SY83" s="22"/>
      <c r="SZ83" s="22"/>
      <c r="TA83" s="22"/>
      <c r="TB83" s="22"/>
      <c r="TC83" s="22"/>
      <c r="TD83" s="22"/>
      <c r="TE83" s="22"/>
      <c r="TF83" s="22"/>
      <c r="TG83" s="22"/>
      <c r="TH83" s="22"/>
      <c r="TI83" s="22"/>
      <c r="TJ83" s="22"/>
      <c r="TK83" s="22"/>
      <c r="TL83" s="22"/>
      <c r="TM83" s="22"/>
      <c r="TN83" s="22"/>
      <c r="TO83" s="22"/>
      <c r="TP83" s="22"/>
      <c r="TQ83" s="22"/>
      <c r="TR83" s="22"/>
      <c r="TS83" s="22"/>
      <c r="TT83" s="22"/>
      <c r="TU83" s="22"/>
      <c r="TV83" s="22"/>
      <c r="TW83" s="22"/>
      <c r="TX83" s="22"/>
      <c r="TY83" s="22"/>
      <c r="TZ83" s="22"/>
      <c r="UA83" s="22"/>
      <c r="UB83" s="22"/>
      <c r="UC83" s="22"/>
      <c r="UD83" s="22"/>
      <c r="UE83" s="22"/>
      <c r="UF83" s="22"/>
      <c r="UG83" s="22"/>
      <c r="UH83" s="22"/>
      <c r="UI83" s="22"/>
      <c r="UJ83" s="22"/>
      <c r="UK83" s="22"/>
      <c r="UL83" s="22"/>
      <c r="UM83" s="22"/>
      <c r="UN83" s="22"/>
      <c r="UO83" s="22"/>
      <c r="UP83" s="22"/>
      <c r="UQ83" s="22"/>
      <c r="UR83" s="22"/>
      <c r="US83" s="22"/>
      <c r="UT83" s="22"/>
      <c r="UU83" s="22"/>
      <c r="UV83" s="22"/>
      <c r="UW83" s="22"/>
      <c r="UX83" s="22"/>
      <c r="UY83" s="22"/>
      <c r="UZ83" s="22"/>
      <c r="VA83" s="22"/>
      <c r="VB83" s="22"/>
      <c r="VC83" s="22"/>
      <c r="VD83" s="22"/>
      <c r="VE83" s="22"/>
      <c r="VF83" s="22"/>
      <c r="VG83" s="22"/>
      <c r="VH83" s="22"/>
      <c r="VI83" s="22"/>
      <c r="VJ83" s="22"/>
      <c r="VK83" s="22"/>
      <c r="VL83" s="22"/>
      <c r="VM83" s="22"/>
      <c r="VN83" s="22"/>
      <c r="VO83" s="22"/>
      <c r="VP83" s="22"/>
      <c r="VQ83" s="22"/>
      <c r="VR83" s="22"/>
      <c r="VS83" s="22"/>
      <c r="VT83" s="22"/>
      <c r="VU83" s="22"/>
      <c r="VV83" s="22"/>
      <c r="VW83" s="22"/>
      <c r="VX83" s="22"/>
      <c r="VY83" s="22"/>
      <c r="VZ83" s="22"/>
      <c r="WA83" s="22"/>
      <c r="WB83" s="22"/>
      <c r="WC83" s="22"/>
      <c r="WD83" s="22"/>
      <c r="WE83" s="22"/>
      <c r="WF83" s="22"/>
      <c r="WG83" s="22"/>
      <c r="WH83" s="22"/>
      <c r="WI83" s="22"/>
      <c r="WJ83" s="22"/>
      <c r="WK83" s="22"/>
      <c r="WL83" s="22"/>
      <c r="WM83" s="22"/>
      <c r="WN83" s="22"/>
      <c r="WO83" s="22"/>
      <c r="WP83" s="22"/>
      <c r="WQ83" s="22"/>
      <c r="WR83" s="22"/>
      <c r="WS83" s="22"/>
      <c r="WT83" s="22"/>
      <c r="WU83" s="22"/>
      <c r="WV83" s="22"/>
      <c r="WW83" s="22"/>
      <c r="WX83" s="22"/>
      <c r="WY83" s="22"/>
      <c r="WZ83" s="22"/>
      <c r="XA83" s="22"/>
      <c r="XB83" s="22"/>
      <c r="XC83" s="22"/>
      <c r="XD83" s="22"/>
      <c r="XE83" s="22"/>
      <c r="XF83" s="22"/>
      <c r="XG83" s="22"/>
      <c r="XH83" s="22"/>
      <c r="XI83" s="22"/>
      <c r="XJ83" s="22"/>
      <c r="XK83" s="22"/>
      <c r="XL83" s="22"/>
      <c r="XM83" s="22"/>
      <c r="XN83" s="22"/>
      <c r="XO83" s="22"/>
      <c r="XP83" s="22"/>
      <c r="XQ83" s="22"/>
      <c r="XR83" s="22"/>
      <c r="XS83" s="22"/>
      <c r="XT83" s="22"/>
      <c r="XU83" s="22"/>
      <c r="XV83" s="22"/>
      <c r="XW83" s="22"/>
      <c r="XX83" s="22"/>
      <c r="XY83" s="22"/>
      <c r="XZ83" s="22"/>
      <c r="YA83" s="22"/>
      <c r="YB83" s="22"/>
      <c r="YC83" s="22"/>
      <c r="YD83" s="22"/>
      <c r="YE83" s="22"/>
      <c r="YF83" s="22"/>
      <c r="YG83" s="22"/>
      <c r="YH83" s="22"/>
      <c r="YI83" s="22"/>
      <c r="YJ83" s="22"/>
      <c r="YK83" s="22"/>
      <c r="YL83" s="22"/>
      <c r="YM83" s="22"/>
      <c r="YN83" s="22"/>
      <c r="YO83" s="22"/>
      <c r="YP83" s="22"/>
      <c r="YQ83" s="22"/>
      <c r="YR83" s="22"/>
      <c r="YS83" s="22"/>
      <c r="YT83" s="22"/>
      <c r="YU83" s="22"/>
      <c r="YV83" s="22"/>
      <c r="YW83" s="22"/>
      <c r="YX83" s="22"/>
      <c r="YY83" s="22"/>
      <c r="YZ83" s="22"/>
      <c r="ZA83" s="22"/>
      <c r="ZB83" s="22"/>
      <c r="ZC83" s="22"/>
      <c r="ZD83" s="22"/>
      <c r="ZE83" s="22"/>
      <c r="ZF83" s="22"/>
      <c r="ZG83" s="22"/>
      <c r="ZH83" s="22"/>
      <c r="ZI83" s="22"/>
      <c r="ZJ83" s="22"/>
      <c r="ZK83" s="22"/>
      <c r="ZL83" s="22"/>
      <c r="ZM83" s="22"/>
      <c r="ZN83" s="22"/>
      <c r="ZO83" s="22"/>
      <c r="ZP83" s="22"/>
      <c r="ZQ83" s="22"/>
      <c r="ZR83" s="22"/>
      <c r="ZS83" s="22"/>
      <c r="ZT83" s="22"/>
      <c r="ZU83" s="22"/>
      <c r="ZV83" s="22"/>
      <c r="ZW83" s="22"/>
      <c r="ZX83" s="22"/>
      <c r="ZY83" s="22"/>
      <c r="ZZ83" s="22"/>
      <c r="AAA83" s="22"/>
      <c r="AAB83" s="22"/>
      <c r="AAC83" s="22"/>
      <c r="AAD83" s="22"/>
      <c r="AAE83" s="22"/>
      <c r="AAF83" s="22"/>
      <c r="AAG83" s="22"/>
      <c r="AAH83" s="22"/>
      <c r="AAI83" s="22"/>
      <c r="AAJ83" s="22"/>
      <c r="AAK83" s="22"/>
      <c r="AAL83" s="22"/>
      <c r="AAM83" s="22"/>
      <c r="AAN83" s="22"/>
      <c r="AAO83" s="22"/>
      <c r="AAP83" s="22"/>
      <c r="AAQ83" s="22"/>
      <c r="AAR83" s="22"/>
      <c r="AAS83" s="22"/>
      <c r="AAT83" s="22"/>
      <c r="AAU83" s="22"/>
      <c r="AAV83" s="22"/>
      <c r="AAW83" s="22"/>
      <c r="AAX83" s="22"/>
      <c r="AAY83" s="22"/>
      <c r="AAZ83" s="22"/>
      <c r="ABA83" s="22"/>
      <c r="ABB83" s="22"/>
      <c r="ABC83" s="22"/>
      <c r="ABD83" s="22"/>
      <c r="ABE83" s="22"/>
      <c r="ABF83" s="22"/>
      <c r="ABG83" s="22"/>
      <c r="ABH83" s="22"/>
      <c r="ABI83" s="22"/>
      <c r="ABJ83" s="22"/>
      <c r="ABK83" s="22"/>
      <c r="ABL83" s="22"/>
      <c r="ABM83" s="22"/>
      <c r="ABN83" s="22"/>
      <c r="ABO83" s="22"/>
      <c r="ABP83" s="22"/>
      <c r="ABQ83" s="22"/>
      <c r="ABR83" s="22"/>
      <c r="ABS83" s="22"/>
      <c r="ABT83" s="22"/>
      <c r="ABU83" s="22"/>
      <c r="ABV83" s="22"/>
      <c r="ABW83" s="22"/>
      <c r="ABX83" s="22"/>
      <c r="ABY83" s="22"/>
      <c r="ABZ83" s="22"/>
      <c r="ACA83" s="22"/>
      <c r="ACB83" s="22"/>
      <c r="ACC83" s="22"/>
      <c r="ACD83" s="22"/>
      <c r="ACE83" s="22"/>
      <c r="ACF83" s="22"/>
      <c r="ACG83" s="22"/>
      <c r="ACH83" s="22"/>
      <c r="ACI83" s="22"/>
      <c r="ACJ83" s="22"/>
      <c r="ACK83" s="22"/>
      <c r="ACL83" s="22"/>
      <c r="ACM83" s="22"/>
      <c r="ACN83" s="22"/>
      <c r="ACO83" s="22"/>
      <c r="ACP83" s="22"/>
      <c r="ACQ83" s="22"/>
      <c r="ACR83" s="22"/>
      <c r="ACS83" s="22"/>
      <c r="ACT83" s="22"/>
      <c r="ACU83" s="22"/>
      <c r="ACV83" s="22"/>
      <c r="ACW83" s="22"/>
      <c r="ACX83" s="22"/>
      <c r="ACY83" s="22"/>
      <c r="ACZ83" s="22"/>
      <c r="ADA83" s="22"/>
      <c r="ADB83" s="22"/>
      <c r="ADC83" s="22"/>
      <c r="ADD83" s="22"/>
      <c r="ADE83" s="22"/>
      <c r="ADF83" s="22"/>
      <c r="ADG83" s="22"/>
      <c r="ADH83" s="22"/>
      <c r="ADI83" s="22"/>
      <c r="ADJ83" s="22"/>
      <c r="ADK83" s="22"/>
      <c r="ADL83" s="22"/>
      <c r="ADM83" s="22"/>
      <c r="ADN83" s="22"/>
      <c r="ADO83" s="22"/>
      <c r="ADP83" s="22"/>
      <c r="ADQ83" s="22"/>
      <c r="ADR83" s="22"/>
      <c r="ADS83" s="22"/>
      <c r="ADT83" s="22"/>
      <c r="ADU83" s="22"/>
      <c r="ADV83" s="22"/>
      <c r="ADW83" s="22"/>
      <c r="ADX83" s="22"/>
      <c r="ADY83" s="22"/>
      <c r="ADZ83" s="22"/>
      <c r="AEA83" s="22"/>
      <c r="AEB83" s="22"/>
      <c r="AEC83" s="22"/>
      <c r="AED83" s="22"/>
      <c r="AEE83" s="22"/>
      <c r="AEF83" s="22"/>
      <c r="AEG83" s="22"/>
      <c r="AEH83" s="22"/>
      <c r="AEI83" s="22"/>
      <c r="AEJ83" s="22"/>
      <c r="AEK83" s="22"/>
      <c r="AEL83" s="22"/>
      <c r="AEM83" s="22"/>
      <c r="AEN83" s="22"/>
      <c r="AEO83" s="22"/>
      <c r="AEP83" s="22"/>
      <c r="AEQ83" s="22"/>
      <c r="AER83" s="22"/>
      <c r="AES83" s="22"/>
      <c r="AET83" s="22"/>
      <c r="AEU83" s="22"/>
      <c r="AEV83" s="22"/>
      <c r="AEW83" s="22"/>
      <c r="AEX83" s="22"/>
      <c r="AEY83" s="22"/>
      <c r="AEZ83" s="22"/>
      <c r="AFA83" s="22"/>
      <c r="AFB83" s="22"/>
      <c r="AFC83" s="22"/>
      <c r="AFD83" s="22"/>
      <c r="AFE83" s="22"/>
      <c r="AFF83" s="22"/>
      <c r="AFG83" s="22"/>
      <c r="AFH83" s="22"/>
      <c r="AFI83" s="22"/>
      <c r="AFJ83" s="22"/>
      <c r="AFK83" s="22"/>
      <c r="AFL83" s="22"/>
      <c r="AFM83" s="22"/>
      <c r="AFN83" s="22"/>
      <c r="AFO83" s="22"/>
      <c r="AFP83" s="22"/>
      <c r="AFQ83" s="22"/>
      <c r="AFR83" s="22"/>
      <c r="AFS83" s="22"/>
      <c r="AFT83" s="22"/>
      <c r="AFU83" s="22"/>
      <c r="AFV83" s="22"/>
      <c r="AFW83" s="22"/>
      <c r="AFX83" s="22"/>
      <c r="AFY83" s="22"/>
      <c r="AFZ83" s="22"/>
      <c r="AGA83" s="22"/>
      <c r="AGB83" s="22"/>
      <c r="AGC83" s="22"/>
      <c r="AGD83" s="22"/>
      <c r="AGE83" s="22"/>
      <c r="AGF83" s="22"/>
      <c r="AGG83" s="22"/>
      <c r="AGH83" s="22"/>
      <c r="AGI83" s="22"/>
      <c r="AGJ83" s="22"/>
      <c r="AGK83" s="22"/>
      <c r="AGL83" s="22"/>
      <c r="AGM83" s="22"/>
      <c r="AGN83" s="22"/>
      <c r="AGO83" s="22"/>
      <c r="AGP83" s="22"/>
      <c r="AGQ83" s="22"/>
      <c r="AGR83" s="22"/>
      <c r="AGS83" s="22"/>
      <c r="AGT83" s="22"/>
      <c r="AGU83" s="22"/>
      <c r="AGV83" s="22"/>
      <c r="AGW83" s="22"/>
      <c r="AGX83" s="22"/>
      <c r="AGY83" s="22"/>
      <c r="AGZ83" s="22"/>
      <c r="AHA83" s="22"/>
      <c r="AHB83" s="22"/>
      <c r="AHC83" s="22"/>
      <c r="AHD83" s="22"/>
      <c r="AHE83" s="22"/>
      <c r="AHF83" s="22"/>
      <c r="AHG83" s="22"/>
      <c r="AHH83" s="22"/>
      <c r="AHI83" s="22"/>
      <c r="AHJ83" s="22"/>
      <c r="AHK83" s="22"/>
      <c r="AHL83" s="22"/>
      <c r="AHM83" s="22"/>
      <c r="AHN83" s="22"/>
      <c r="AHO83" s="22"/>
      <c r="AHP83" s="22"/>
      <c r="AHQ83" s="22"/>
      <c r="AHR83" s="22"/>
      <c r="AHS83" s="22"/>
      <c r="AHT83" s="22"/>
      <c r="AHU83" s="22"/>
      <c r="AHV83" s="22"/>
      <c r="AHW83" s="22"/>
      <c r="AHX83" s="22"/>
      <c r="AHY83" s="22"/>
      <c r="AHZ83" s="22"/>
      <c r="AIA83" s="22"/>
      <c r="AIB83" s="22"/>
      <c r="AIC83" s="22"/>
      <c r="AID83" s="22"/>
      <c r="AIE83" s="22"/>
      <c r="AIF83" s="22"/>
      <c r="AIG83" s="22"/>
      <c r="AIH83" s="22"/>
      <c r="AII83" s="22"/>
      <c r="AIJ83" s="22"/>
      <c r="AIK83" s="22"/>
      <c r="AIL83" s="22"/>
      <c r="AIM83" s="22"/>
      <c r="AIN83" s="22"/>
      <c r="AIO83" s="22"/>
      <c r="AIP83" s="22"/>
      <c r="AIQ83" s="22"/>
      <c r="AIR83" s="22"/>
      <c r="AIS83" s="22"/>
      <c r="AIT83" s="22"/>
      <c r="AIU83" s="22"/>
      <c r="AIV83" s="22"/>
      <c r="AIW83" s="22"/>
      <c r="AIX83" s="22"/>
      <c r="AIY83" s="22"/>
      <c r="AIZ83" s="22"/>
      <c r="AJA83" s="22"/>
      <c r="AJB83" s="22"/>
      <c r="AJC83" s="22"/>
      <c r="AJD83" s="22"/>
      <c r="AJE83" s="22"/>
      <c r="AJF83" s="22"/>
      <c r="AJG83" s="22"/>
      <c r="AJH83" s="22"/>
      <c r="AJI83" s="22"/>
      <c r="AJJ83" s="22"/>
      <c r="AJK83" s="22"/>
      <c r="AJL83" s="22"/>
      <c r="AJM83" s="22"/>
      <c r="AJN83" s="22"/>
      <c r="AJO83" s="22"/>
      <c r="AJP83" s="22"/>
      <c r="AJQ83" s="22"/>
      <c r="AJR83" s="22"/>
      <c r="AJS83" s="22"/>
      <c r="AJT83" s="22"/>
      <c r="AJU83" s="22"/>
      <c r="AJV83" s="22"/>
      <c r="AJW83" s="22"/>
      <c r="AJX83" s="22"/>
      <c r="AJY83" s="22"/>
      <c r="AJZ83" s="22"/>
      <c r="AKA83" s="22"/>
      <c r="AKB83" s="22"/>
      <c r="AKC83" s="22"/>
      <c r="AKD83" s="22"/>
      <c r="AKE83" s="22"/>
      <c r="AKF83" s="22"/>
      <c r="AKG83" s="22"/>
      <c r="AKH83" s="22"/>
      <c r="AKI83" s="22"/>
      <c r="AKJ83" s="22"/>
      <c r="AKK83" s="22"/>
      <c r="AKL83" s="22"/>
      <c r="AKM83" s="22"/>
      <c r="AKN83" s="22"/>
      <c r="AKO83" s="22"/>
      <c r="AKP83" s="22"/>
      <c r="AKQ83" s="22"/>
      <c r="AKR83" s="22"/>
      <c r="AKS83" s="22"/>
      <c r="AKT83" s="22"/>
      <c r="AKU83" s="22"/>
      <c r="AKV83" s="22"/>
      <c r="AKW83" s="22"/>
      <c r="AKX83" s="22"/>
      <c r="AKY83" s="22"/>
      <c r="AKZ83" s="22"/>
      <c r="ALA83" s="22"/>
      <c r="ALB83" s="22"/>
      <c r="ALC83" s="22"/>
      <c r="ALD83" s="22"/>
      <c r="ALE83" s="22"/>
      <c r="ALF83" s="22"/>
      <c r="ALG83" s="22"/>
      <c r="ALH83" s="22"/>
      <c r="ALI83" s="22"/>
      <c r="ALJ83" s="22"/>
      <c r="ALK83" s="22"/>
      <c r="ALL83" s="22"/>
      <c r="ALM83" s="22"/>
    </row>
    <row r="84" spans="1:1001" x14ac:dyDescent="0.25">
      <c r="A84" s="18">
        <f t="shared" si="217"/>
        <v>39</v>
      </c>
      <c r="B84" s="22">
        <f t="shared" ca="1" si="220"/>
        <v>-15835.134912616857</v>
      </c>
      <c r="C84" s="22">
        <f t="shared" ca="1" si="237"/>
        <v>-15835.134912616857</v>
      </c>
      <c r="D84" s="22">
        <f t="shared" ca="1" si="237"/>
        <v>-15835.134912616857</v>
      </c>
      <c r="E84" s="22">
        <f t="shared" ca="1" si="237"/>
        <v>-15835.134912616857</v>
      </c>
      <c r="F84" s="22">
        <f t="shared" ca="1" si="237"/>
        <v>-15835.134912616857</v>
      </c>
      <c r="G84" s="22">
        <f t="shared" ca="1" si="237"/>
        <v>-15835.134912616857</v>
      </c>
      <c r="H84" s="22">
        <f t="shared" ca="1" si="237"/>
        <v>-15835.134912616857</v>
      </c>
      <c r="I84" s="22">
        <f t="shared" ca="1" si="237"/>
        <v>-15835.134912616857</v>
      </c>
      <c r="J84" s="22">
        <f t="shared" ca="1" si="237"/>
        <v>-15835.134912616857</v>
      </c>
      <c r="K84" s="22">
        <f t="shared" ca="1" si="237"/>
        <v>-15835.134912616857</v>
      </c>
      <c r="L84" s="22">
        <f t="shared" ca="1" si="237"/>
        <v>-15835.134912616857</v>
      </c>
      <c r="M84" s="22">
        <f t="shared" ca="1" si="237"/>
        <v>-15835.134912616857</v>
      </c>
      <c r="N84" s="22">
        <f t="shared" ca="1" si="237"/>
        <v>-15835.134912616857</v>
      </c>
      <c r="O84" s="22">
        <f t="shared" ca="1" si="237"/>
        <v>-15835.134912616857</v>
      </c>
      <c r="P84" s="22">
        <f t="shared" ca="1" si="237"/>
        <v>-15835.134912616857</v>
      </c>
      <c r="Q84" s="22">
        <f t="shared" ca="1" si="237"/>
        <v>-15835.134912616857</v>
      </c>
      <c r="R84" s="22">
        <f t="shared" ca="1" si="237"/>
        <v>-15835.134912616857</v>
      </c>
      <c r="S84" s="22">
        <f t="shared" ca="1" si="237"/>
        <v>-15835.134912616857</v>
      </c>
      <c r="T84" s="22">
        <f t="shared" ca="1" si="237"/>
        <v>-15835.134912616857</v>
      </c>
      <c r="U84" s="22">
        <f t="shared" ca="1" si="237"/>
        <v>-15835.134912616857</v>
      </c>
      <c r="V84" s="22">
        <f t="shared" ca="1" si="237"/>
        <v>-15835.134912616857</v>
      </c>
      <c r="W84" s="22">
        <f t="shared" ca="1" si="237"/>
        <v>-15835.134912616857</v>
      </c>
      <c r="X84" s="22">
        <f t="shared" ca="1" si="237"/>
        <v>-15835.134912616857</v>
      </c>
      <c r="Y84" s="22">
        <f t="shared" ca="1" si="237"/>
        <v>-15835.134912616857</v>
      </c>
      <c r="Z84" s="22">
        <f t="shared" ca="1" si="237"/>
        <v>-15835.134912616857</v>
      </c>
      <c r="AA84" s="22">
        <f t="shared" ca="1" si="237"/>
        <v>-15835.134912616857</v>
      </c>
      <c r="AB84" s="22">
        <f t="shared" ca="1" si="237"/>
        <v>-15835.134912616857</v>
      </c>
      <c r="AC84" s="22">
        <f t="shared" ca="1" si="237"/>
        <v>-15835.134912616857</v>
      </c>
      <c r="AD84" s="22">
        <f t="shared" ca="1" si="237"/>
        <v>-15835.134912616857</v>
      </c>
      <c r="AE84" s="22">
        <f t="shared" ca="1" si="237"/>
        <v>-15835.134912616857</v>
      </c>
      <c r="AF84" s="22">
        <f t="shared" ca="1" si="237"/>
        <v>-15835.134912616857</v>
      </c>
      <c r="AG84" s="22">
        <f t="shared" ca="1" si="237"/>
        <v>-15835.134912616857</v>
      </c>
      <c r="AH84" s="22">
        <f t="shared" ca="1" si="237"/>
        <v>-15835.134912616857</v>
      </c>
      <c r="AI84" s="22">
        <f t="shared" ca="1" si="237"/>
        <v>-15835.134912616857</v>
      </c>
      <c r="AJ84" s="22">
        <f t="shared" ca="1" si="237"/>
        <v>-15835.134912616857</v>
      </c>
      <c r="AK84" s="22">
        <f t="shared" ca="1" si="237"/>
        <v>-15835.134912616857</v>
      </c>
      <c r="AL84" s="22">
        <f t="shared" ca="1" si="237"/>
        <v>-15835.134912616857</v>
      </c>
      <c r="AM84" s="22">
        <f t="shared" ca="1" si="237"/>
        <v>-15835.134912616857</v>
      </c>
      <c r="AN84" s="22">
        <f t="shared" ca="1" si="237"/>
        <v>-15835.134912616857</v>
      </c>
      <c r="AO84" s="22">
        <f t="shared" ca="1" si="237"/>
        <v>-15835.134912616857</v>
      </c>
      <c r="AP84" s="22">
        <f t="shared" ca="1" si="237"/>
        <v>-15835.134912616857</v>
      </c>
      <c r="AQ84" s="22">
        <f t="shared" ca="1" si="237"/>
        <v>-15835.134912616857</v>
      </c>
      <c r="AR84" s="22">
        <f t="shared" ca="1" si="237"/>
        <v>-15835.134912616857</v>
      </c>
      <c r="AS84" s="22">
        <f t="shared" ca="1" si="237"/>
        <v>-15835.134912616857</v>
      </c>
      <c r="AT84" s="22">
        <f t="shared" ca="1" si="237"/>
        <v>-15835.134912616857</v>
      </c>
      <c r="AU84" s="22">
        <f t="shared" ca="1" si="237"/>
        <v>-15835.134912616857</v>
      </c>
      <c r="AV84" s="22">
        <f t="shared" ca="1" si="237"/>
        <v>-15835.134912616857</v>
      </c>
      <c r="AW84" s="22">
        <f t="shared" ca="1" si="237"/>
        <v>-15835.134912616857</v>
      </c>
      <c r="AX84" s="22">
        <f t="shared" ca="1" si="237"/>
        <v>-15835.134912616857</v>
      </c>
      <c r="AY84" s="22">
        <f t="shared" ca="1" si="237"/>
        <v>-15835.134912616857</v>
      </c>
      <c r="AZ84" s="22">
        <f t="shared" ca="1" si="237"/>
        <v>-15835.134912616857</v>
      </c>
      <c r="BA84" s="22">
        <f t="shared" ca="1" si="237"/>
        <v>-15835.134912616857</v>
      </c>
      <c r="BB84" s="22">
        <f t="shared" ca="1" si="237"/>
        <v>-15835.134912616857</v>
      </c>
      <c r="BC84" s="22">
        <f t="shared" ca="1" si="237"/>
        <v>-15835.134912616857</v>
      </c>
      <c r="BD84" s="22">
        <f t="shared" ca="1" si="237"/>
        <v>-15835.134912616857</v>
      </c>
      <c r="BE84" s="22">
        <f t="shared" ca="1" si="237"/>
        <v>-15835.134912616857</v>
      </c>
      <c r="BF84" s="22">
        <f t="shared" ca="1" si="237"/>
        <v>-15835.134912616857</v>
      </c>
      <c r="BG84" s="22">
        <f t="shared" ca="1" si="237"/>
        <v>-15835.134912616857</v>
      </c>
      <c r="BH84" s="22">
        <f t="shared" ca="1" si="237"/>
        <v>-15835.134912616857</v>
      </c>
      <c r="BI84" s="22">
        <f t="shared" ca="1" si="237"/>
        <v>-15835.134912616857</v>
      </c>
      <c r="BJ84" s="22">
        <f t="shared" ca="1" si="237"/>
        <v>-15835.134912616857</v>
      </c>
      <c r="BK84" s="22">
        <f t="shared" ca="1" si="237"/>
        <v>-15835.134912616857</v>
      </c>
      <c r="BL84" s="22">
        <f t="shared" ca="1" si="237"/>
        <v>-15835.134912616857</v>
      </c>
      <c r="BM84" s="22">
        <f t="shared" ca="1" si="237"/>
        <v>-15835.134912616857</v>
      </c>
      <c r="BN84" s="22">
        <f t="shared" ref="BN84:CW84" ca="1" si="238">IF(-$F$1*(1+$H$1)^$A42&gt;BN42,BN42,-$F$1*(1+$H$1)^$A42)</f>
        <v>-15835.134912616857</v>
      </c>
      <c r="BO84" s="22">
        <f t="shared" ca="1" si="238"/>
        <v>-15835.134912616857</v>
      </c>
      <c r="BP84" s="22">
        <f t="shared" ca="1" si="238"/>
        <v>-15835.134912616857</v>
      </c>
      <c r="BQ84" s="22">
        <f t="shared" ca="1" si="238"/>
        <v>-15835.134912616857</v>
      </c>
      <c r="BR84" s="22">
        <f t="shared" ca="1" si="238"/>
        <v>-15835.134912616857</v>
      </c>
      <c r="BS84" s="22">
        <f t="shared" ca="1" si="238"/>
        <v>-15835.134912616857</v>
      </c>
      <c r="BT84" s="22">
        <f t="shared" ca="1" si="238"/>
        <v>-15835.134912616857</v>
      </c>
      <c r="BU84" s="22">
        <f t="shared" ca="1" si="238"/>
        <v>-15835.134912616857</v>
      </c>
      <c r="BV84" s="22">
        <f t="shared" ca="1" si="238"/>
        <v>-15835.134912616857</v>
      </c>
      <c r="BW84" s="22">
        <f t="shared" ca="1" si="238"/>
        <v>-15835.134912616857</v>
      </c>
      <c r="BX84" s="22">
        <f t="shared" ca="1" si="238"/>
        <v>-15835.134912616857</v>
      </c>
      <c r="BY84" s="22">
        <f t="shared" ca="1" si="238"/>
        <v>-15835.134912616857</v>
      </c>
      <c r="BZ84" s="22">
        <f t="shared" ca="1" si="238"/>
        <v>-15835.134912616857</v>
      </c>
      <c r="CA84" s="22">
        <f t="shared" ca="1" si="238"/>
        <v>-15835.134912616857</v>
      </c>
      <c r="CB84" s="22">
        <f t="shared" ca="1" si="238"/>
        <v>-15835.134912616857</v>
      </c>
      <c r="CC84" s="22">
        <f t="shared" ca="1" si="238"/>
        <v>-15835.134912616857</v>
      </c>
      <c r="CD84" s="22">
        <f t="shared" ca="1" si="238"/>
        <v>-15835.134912616857</v>
      </c>
      <c r="CE84" s="22">
        <f t="shared" ca="1" si="238"/>
        <v>-15835.134912616857</v>
      </c>
      <c r="CF84" s="22">
        <f t="shared" ca="1" si="238"/>
        <v>-15835.134912616857</v>
      </c>
      <c r="CG84" s="22">
        <f t="shared" ca="1" si="238"/>
        <v>-15835.134912616857</v>
      </c>
      <c r="CH84" s="22">
        <f t="shared" ca="1" si="238"/>
        <v>-15835.134912616857</v>
      </c>
      <c r="CI84" s="22">
        <f t="shared" ca="1" si="238"/>
        <v>-15835.134912616857</v>
      </c>
      <c r="CJ84" s="22">
        <f t="shared" ca="1" si="238"/>
        <v>-15835.134912616857</v>
      </c>
      <c r="CK84" s="22">
        <f t="shared" ca="1" si="238"/>
        <v>-15835.134912616857</v>
      </c>
      <c r="CL84" s="22">
        <f t="shared" ca="1" si="238"/>
        <v>-15835.134912616857</v>
      </c>
      <c r="CM84" s="22">
        <f t="shared" ca="1" si="238"/>
        <v>-15835.134912616857</v>
      </c>
      <c r="CN84" s="22">
        <f t="shared" ca="1" si="238"/>
        <v>-15835.134912616857</v>
      </c>
      <c r="CO84" s="22">
        <f t="shared" ca="1" si="238"/>
        <v>-15835.134912616857</v>
      </c>
      <c r="CP84" s="22">
        <f t="shared" ca="1" si="238"/>
        <v>-15835.134912616857</v>
      </c>
      <c r="CQ84" s="22">
        <f t="shared" ca="1" si="238"/>
        <v>-15835.134912616857</v>
      </c>
      <c r="CR84" s="22">
        <f t="shared" ca="1" si="238"/>
        <v>-15835.134912616857</v>
      </c>
      <c r="CS84" s="22">
        <f t="shared" ca="1" si="238"/>
        <v>-15835.134912616857</v>
      </c>
      <c r="CT84" s="22">
        <f t="shared" ca="1" si="238"/>
        <v>-15835.134912616857</v>
      </c>
      <c r="CU84" s="22">
        <f t="shared" ca="1" si="238"/>
        <v>-15835.134912616857</v>
      </c>
      <c r="CV84" s="22">
        <f t="shared" ca="1" si="238"/>
        <v>-15835.134912616857</v>
      </c>
      <c r="CW84" s="22">
        <f t="shared" ca="1" si="238"/>
        <v>-15835.134912616857</v>
      </c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  <c r="KM84" s="22"/>
      <c r="KN84" s="22"/>
      <c r="KO84" s="22"/>
      <c r="KP84" s="22"/>
      <c r="KQ84" s="22"/>
      <c r="KR84" s="22"/>
      <c r="KS84" s="22"/>
      <c r="KT84" s="22"/>
      <c r="KU84" s="22"/>
      <c r="KV84" s="22"/>
      <c r="KW84" s="22"/>
      <c r="KX84" s="22"/>
      <c r="KY84" s="22"/>
      <c r="KZ84" s="22"/>
      <c r="LA84" s="22"/>
      <c r="LB84" s="22"/>
      <c r="LC84" s="22"/>
      <c r="LD84" s="22"/>
      <c r="LE84" s="22"/>
      <c r="LF84" s="22"/>
      <c r="LG84" s="22"/>
      <c r="LH84" s="22"/>
      <c r="LI84" s="22"/>
      <c r="LJ84" s="22"/>
      <c r="LK84" s="22"/>
      <c r="LL84" s="22"/>
      <c r="LM84" s="22"/>
      <c r="LN84" s="22"/>
      <c r="LO84" s="22"/>
      <c r="LP84" s="22"/>
      <c r="LQ84" s="22"/>
      <c r="LR84" s="22"/>
      <c r="LS84" s="22"/>
      <c r="LT84" s="22"/>
      <c r="LU84" s="22"/>
      <c r="LV84" s="22"/>
      <c r="LW84" s="22"/>
      <c r="LX84" s="22"/>
      <c r="LY84" s="22"/>
      <c r="LZ84" s="22"/>
      <c r="MA84" s="22"/>
      <c r="MB84" s="22"/>
      <c r="MC84" s="22"/>
      <c r="MD84" s="22"/>
      <c r="ME84" s="22"/>
      <c r="MF84" s="22"/>
      <c r="MG84" s="22"/>
      <c r="MH84" s="22"/>
      <c r="MI84" s="22"/>
      <c r="MJ84" s="22"/>
      <c r="MK84" s="22"/>
      <c r="ML84" s="22"/>
      <c r="MM84" s="22"/>
      <c r="MN84" s="22"/>
      <c r="MO84" s="22"/>
      <c r="MP84" s="22"/>
      <c r="MQ84" s="22"/>
      <c r="MR84" s="22"/>
      <c r="MS84" s="22"/>
      <c r="MT84" s="22"/>
      <c r="MU84" s="22"/>
      <c r="MV84" s="22"/>
      <c r="MW84" s="22"/>
      <c r="MX84" s="22"/>
      <c r="MY84" s="22"/>
      <c r="MZ84" s="22"/>
      <c r="NA84" s="22"/>
      <c r="NB84" s="22"/>
      <c r="NC84" s="22"/>
      <c r="ND84" s="22"/>
      <c r="NE84" s="22"/>
      <c r="NF84" s="22"/>
      <c r="NG84" s="22"/>
      <c r="NH84" s="22"/>
      <c r="NI84" s="22"/>
      <c r="NJ84" s="22"/>
      <c r="NK84" s="22"/>
      <c r="NL84" s="22"/>
      <c r="NM84" s="22"/>
      <c r="NN84" s="22"/>
      <c r="NO84" s="22"/>
      <c r="NP84" s="22"/>
      <c r="NQ84" s="22"/>
      <c r="NR84" s="22"/>
      <c r="NS84" s="22"/>
      <c r="NT84" s="22"/>
      <c r="NU84" s="22"/>
      <c r="NV84" s="22"/>
      <c r="NW84" s="22"/>
      <c r="NX84" s="22"/>
      <c r="NY84" s="22"/>
      <c r="NZ84" s="22"/>
      <c r="OA84" s="22"/>
      <c r="OB84" s="22"/>
      <c r="OC84" s="22"/>
      <c r="OD84" s="22"/>
      <c r="OE84" s="22"/>
      <c r="OF84" s="22"/>
      <c r="OG84" s="22"/>
      <c r="OH84" s="22"/>
      <c r="OI84" s="22"/>
      <c r="OJ84" s="22"/>
      <c r="OK84" s="22"/>
      <c r="OL84" s="22"/>
      <c r="OM84" s="22"/>
      <c r="ON84" s="22"/>
      <c r="OO84" s="22"/>
      <c r="OP84" s="22"/>
      <c r="OQ84" s="22"/>
      <c r="OR84" s="22"/>
      <c r="OS84" s="22"/>
      <c r="OT84" s="22"/>
      <c r="OU84" s="22"/>
      <c r="OV84" s="22"/>
      <c r="OW84" s="22"/>
      <c r="OX84" s="22"/>
      <c r="OY84" s="22"/>
      <c r="OZ84" s="22"/>
      <c r="PA84" s="22"/>
      <c r="PB84" s="22"/>
      <c r="PC84" s="22"/>
      <c r="PD84" s="22"/>
      <c r="PE84" s="22"/>
      <c r="PF84" s="22"/>
      <c r="PG84" s="22"/>
      <c r="PH84" s="22"/>
      <c r="PI84" s="22"/>
      <c r="PJ84" s="22"/>
      <c r="PK84" s="22"/>
      <c r="PL84" s="22"/>
      <c r="PM84" s="22"/>
      <c r="PN84" s="22"/>
      <c r="PO84" s="22"/>
      <c r="PP84" s="22"/>
      <c r="PQ84" s="22"/>
      <c r="PR84" s="22"/>
      <c r="PS84" s="22"/>
      <c r="PT84" s="22"/>
      <c r="PU84" s="22"/>
      <c r="PV84" s="22"/>
      <c r="PW84" s="22"/>
      <c r="PX84" s="22"/>
      <c r="PY84" s="22"/>
      <c r="PZ84" s="22"/>
      <c r="QA84" s="22"/>
      <c r="QB84" s="22"/>
      <c r="QC84" s="22"/>
      <c r="QD84" s="22"/>
      <c r="QE84" s="22"/>
      <c r="QF84" s="22"/>
      <c r="QG84" s="22"/>
      <c r="QH84" s="22"/>
      <c r="QI84" s="22"/>
      <c r="QJ84" s="22"/>
      <c r="QK84" s="22"/>
      <c r="QL84" s="22"/>
      <c r="QM84" s="22"/>
      <c r="QN84" s="22"/>
      <c r="QO84" s="22"/>
      <c r="QP84" s="22"/>
      <c r="QQ84" s="22"/>
      <c r="QR84" s="22"/>
      <c r="QS84" s="22"/>
      <c r="QT84" s="22"/>
      <c r="QU84" s="22"/>
      <c r="QV84" s="22"/>
      <c r="QW84" s="22"/>
      <c r="QX84" s="22"/>
      <c r="QY84" s="22"/>
      <c r="QZ84" s="22"/>
      <c r="RA84" s="22"/>
      <c r="RB84" s="22"/>
      <c r="RC84" s="22"/>
      <c r="RD84" s="22"/>
      <c r="RE84" s="22"/>
      <c r="RF84" s="22"/>
      <c r="RG84" s="22"/>
      <c r="RH84" s="22"/>
      <c r="RI84" s="22"/>
      <c r="RJ84" s="22"/>
      <c r="RK84" s="22"/>
      <c r="RL84" s="22"/>
      <c r="RM84" s="22"/>
      <c r="RN84" s="22"/>
      <c r="RO84" s="22"/>
      <c r="RP84" s="22"/>
      <c r="RQ84" s="22"/>
      <c r="RR84" s="22"/>
      <c r="RS84" s="22"/>
      <c r="RT84" s="22"/>
      <c r="RU84" s="22"/>
      <c r="RV84" s="22"/>
      <c r="RW84" s="22"/>
      <c r="RX84" s="22"/>
      <c r="RY84" s="22"/>
      <c r="RZ84" s="22"/>
      <c r="SA84" s="22"/>
      <c r="SB84" s="22"/>
      <c r="SC84" s="22"/>
      <c r="SD84" s="22"/>
      <c r="SE84" s="22"/>
      <c r="SF84" s="22"/>
      <c r="SG84" s="22"/>
      <c r="SH84" s="22"/>
      <c r="SI84" s="22"/>
      <c r="SJ84" s="22"/>
      <c r="SK84" s="22"/>
      <c r="SL84" s="22"/>
      <c r="SM84" s="22"/>
      <c r="SN84" s="22"/>
      <c r="SO84" s="22"/>
      <c r="SP84" s="22"/>
      <c r="SQ84" s="22"/>
      <c r="SR84" s="22"/>
      <c r="SS84" s="22"/>
      <c r="ST84" s="22"/>
      <c r="SU84" s="22"/>
      <c r="SV84" s="22"/>
      <c r="SW84" s="22"/>
      <c r="SX84" s="22"/>
      <c r="SY84" s="22"/>
      <c r="SZ84" s="22"/>
      <c r="TA84" s="22"/>
      <c r="TB84" s="22"/>
      <c r="TC84" s="22"/>
      <c r="TD84" s="22"/>
      <c r="TE84" s="22"/>
      <c r="TF84" s="22"/>
      <c r="TG84" s="22"/>
      <c r="TH84" s="22"/>
      <c r="TI84" s="22"/>
      <c r="TJ84" s="22"/>
      <c r="TK84" s="22"/>
      <c r="TL84" s="22"/>
      <c r="TM84" s="22"/>
      <c r="TN84" s="22"/>
      <c r="TO84" s="22"/>
      <c r="TP84" s="22"/>
      <c r="TQ84" s="22"/>
      <c r="TR84" s="22"/>
      <c r="TS84" s="22"/>
      <c r="TT84" s="22"/>
      <c r="TU84" s="22"/>
      <c r="TV84" s="22"/>
      <c r="TW84" s="22"/>
      <c r="TX84" s="22"/>
      <c r="TY84" s="22"/>
      <c r="TZ84" s="22"/>
      <c r="UA84" s="22"/>
      <c r="UB84" s="22"/>
      <c r="UC84" s="22"/>
      <c r="UD84" s="22"/>
      <c r="UE84" s="22"/>
      <c r="UF84" s="22"/>
      <c r="UG84" s="22"/>
      <c r="UH84" s="22"/>
      <c r="UI84" s="22"/>
      <c r="UJ84" s="22"/>
      <c r="UK84" s="22"/>
      <c r="UL84" s="22"/>
      <c r="UM84" s="22"/>
      <c r="UN84" s="22"/>
      <c r="UO84" s="22"/>
      <c r="UP84" s="22"/>
      <c r="UQ84" s="22"/>
      <c r="UR84" s="22"/>
      <c r="US84" s="22"/>
      <c r="UT84" s="22"/>
      <c r="UU84" s="22"/>
      <c r="UV84" s="22"/>
      <c r="UW84" s="22"/>
      <c r="UX84" s="22"/>
      <c r="UY84" s="22"/>
      <c r="UZ84" s="22"/>
      <c r="VA84" s="22"/>
      <c r="VB84" s="22"/>
      <c r="VC84" s="22"/>
      <c r="VD84" s="22"/>
      <c r="VE84" s="22"/>
      <c r="VF84" s="22"/>
      <c r="VG84" s="22"/>
      <c r="VH84" s="22"/>
      <c r="VI84" s="22"/>
      <c r="VJ84" s="22"/>
      <c r="VK84" s="22"/>
      <c r="VL84" s="22"/>
      <c r="VM84" s="22"/>
      <c r="VN84" s="22"/>
      <c r="VO84" s="22"/>
      <c r="VP84" s="22"/>
      <c r="VQ84" s="22"/>
      <c r="VR84" s="22"/>
      <c r="VS84" s="22"/>
      <c r="VT84" s="22"/>
      <c r="VU84" s="22"/>
      <c r="VV84" s="22"/>
      <c r="VW84" s="22"/>
      <c r="VX84" s="22"/>
      <c r="VY84" s="22"/>
      <c r="VZ84" s="22"/>
      <c r="WA84" s="22"/>
      <c r="WB84" s="22"/>
      <c r="WC84" s="22"/>
      <c r="WD84" s="22"/>
      <c r="WE84" s="22"/>
      <c r="WF84" s="22"/>
      <c r="WG84" s="22"/>
      <c r="WH84" s="22"/>
      <c r="WI84" s="22"/>
      <c r="WJ84" s="22"/>
      <c r="WK84" s="22"/>
      <c r="WL84" s="22"/>
      <c r="WM84" s="22"/>
      <c r="WN84" s="22"/>
      <c r="WO84" s="22"/>
      <c r="WP84" s="22"/>
      <c r="WQ84" s="22"/>
      <c r="WR84" s="22"/>
      <c r="WS84" s="22"/>
      <c r="WT84" s="22"/>
      <c r="WU84" s="22"/>
      <c r="WV84" s="22"/>
      <c r="WW84" s="22"/>
      <c r="WX84" s="22"/>
      <c r="WY84" s="22"/>
      <c r="WZ84" s="22"/>
      <c r="XA84" s="22"/>
      <c r="XB84" s="22"/>
      <c r="XC84" s="22"/>
      <c r="XD84" s="22"/>
      <c r="XE84" s="22"/>
      <c r="XF84" s="22"/>
      <c r="XG84" s="22"/>
      <c r="XH84" s="22"/>
      <c r="XI84" s="22"/>
      <c r="XJ84" s="22"/>
      <c r="XK84" s="22"/>
      <c r="XL84" s="22"/>
      <c r="XM84" s="22"/>
      <c r="XN84" s="22"/>
      <c r="XO84" s="22"/>
      <c r="XP84" s="22"/>
      <c r="XQ84" s="22"/>
      <c r="XR84" s="22"/>
      <c r="XS84" s="22"/>
      <c r="XT84" s="22"/>
      <c r="XU84" s="22"/>
      <c r="XV84" s="22"/>
      <c r="XW84" s="22"/>
      <c r="XX84" s="22"/>
      <c r="XY84" s="22"/>
      <c r="XZ84" s="22"/>
      <c r="YA84" s="22"/>
      <c r="YB84" s="22"/>
      <c r="YC84" s="22"/>
      <c r="YD84" s="22"/>
      <c r="YE84" s="22"/>
      <c r="YF84" s="22"/>
      <c r="YG84" s="22"/>
      <c r="YH84" s="22"/>
      <c r="YI84" s="22"/>
      <c r="YJ84" s="22"/>
      <c r="YK84" s="22"/>
      <c r="YL84" s="22"/>
      <c r="YM84" s="22"/>
      <c r="YN84" s="22"/>
      <c r="YO84" s="22"/>
      <c r="YP84" s="22"/>
      <c r="YQ84" s="22"/>
      <c r="YR84" s="22"/>
      <c r="YS84" s="22"/>
      <c r="YT84" s="22"/>
      <c r="YU84" s="22"/>
      <c r="YV84" s="22"/>
      <c r="YW84" s="22"/>
      <c r="YX84" s="22"/>
      <c r="YY84" s="22"/>
      <c r="YZ84" s="22"/>
      <c r="ZA84" s="22"/>
      <c r="ZB84" s="22"/>
      <c r="ZC84" s="22"/>
      <c r="ZD84" s="22"/>
      <c r="ZE84" s="22"/>
      <c r="ZF84" s="22"/>
      <c r="ZG84" s="22"/>
      <c r="ZH84" s="22"/>
      <c r="ZI84" s="22"/>
      <c r="ZJ84" s="22"/>
      <c r="ZK84" s="22"/>
      <c r="ZL84" s="22"/>
      <c r="ZM84" s="22"/>
      <c r="ZN84" s="22"/>
      <c r="ZO84" s="22"/>
      <c r="ZP84" s="22"/>
      <c r="ZQ84" s="22"/>
      <c r="ZR84" s="22"/>
      <c r="ZS84" s="22"/>
      <c r="ZT84" s="22"/>
      <c r="ZU84" s="22"/>
      <c r="ZV84" s="22"/>
      <c r="ZW84" s="22"/>
      <c r="ZX84" s="22"/>
      <c r="ZY84" s="22"/>
      <c r="ZZ84" s="22"/>
      <c r="AAA84" s="22"/>
      <c r="AAB84" s="22"/>
      <c r="AAC84" s="22"/>
      <c r="AAD84" s="22"/>
      <c r="AAE84" s="22"/>
      <c r="AAF84" s="22"/>
      <c r="AAG84" s="22"/>
      <c r="AAH84" s="22"/>
      <c r="AAI84" s="22"/>
      <c r="AAJ84" s="22"/>
      <c r="AAK84" s="22"/>
      <c r="AAL84" s="22"/>
      <c r="AAM84" s="22"/>
      <c r="AAN84" s="22"/>
      <c r="AAO84" s="22"/>
      <c r="AAP84" s="22"/>
      <c r="AAQ84" s="22"/>
      <c r="AAR84" s="22"/>
      <c r="AAS84" s="22"/>
      <c r="AAT84" s="22"/>
      <c r="AAU84" s="22"/>
      <c r="AAV84" s="22"/>
      <c r="AAW84" s="22"/>
      <c r="AAX84" s="22"/>
      <c r="AAY84" s="22"/>
      <c r="AAZ84" s="22"/>
      <c r="ABA84" s="22"/>
      <c r="ABB84" s="22"/>
      <c r="ABC84" s="22"/>
      <c r="ABD84" s="22"/>
      <c r="ABE84" s="22"/>
      <c r="ABF84" s="22"/>
      <c r="ABG84" s="22"/>
      <c r="ABH84" s="22"/>
      <c r="ABI84" s="22"/>
      <c r="ABJ84" s="22"/>
      <c r="ABK84" s="22"/>
      <c r="ABL84" s="22"/>
      <c r="ABM84" s="22"/>
      <c r="ABN84" s="22"/>
      <c r="ABO84" s="22"/>
      <c r="ABP84" s="22"/>
      <c r="ABQ84" s="22"/>
      <c r="ABR84" s="22"/>
      <c r="ABS84" s="22"/>
      <c r="ABT84" s="22"/>
      <c r="ABU84" s="22"/>
      <c r="ABV84" s="22"/>
      <c r="ABW84" s="22"/>
      <c r="ABX84" s="22"/>
      <c r="ABY84" s="22"/>
      <c r="ABZ84" s="22"/>
      <c r="ACA84" s="22"/>
      <c r="ACB84" s="22"/>
      <c r="ACC84" s="22"/>
      <c r="ACD84" s="22"/>
      <c r="ACE84" s="22"/>
      <c r="ACF84" s="22"/>
      <c r="ACG84" s="22"/>
      <c r="ACH84" s="22"/>
      <c r="ACI84" s="22"/>
      <c r="ACJ84" s="22"/>
      <c r="ACK84" s="22"/>
      <c r="ACL84" s="22"/>
      <c r="ACM84" s="22"/>
      <c r="ACN84" s="22"/>
      <c r="ACO84" s="22"/>
      <c r="ACP84" s="22"/>
      <c r="ACQ84" s="22"/>
      <c r="ACR84" s="22"/>
      <c r="ACS84" s="22"/>
      <c r="ACT84" s="22"/>
      <c r="ACU84" s="22"/>
      <c r="ACV84" s="22"/>
      <c r="ACW84" s="22"/>
      <c r="ACX84" s="22"/>
      <c r="ACY84" s="22"/>
      <c r="ACZ84" s="22"/>
      <c r="ADA84" s="22"/>
      <c r="ADB84" s="22"/>
      <c r="ADC84" s="22"/>
      <c r="ADD84" s="22"/>
      <c r="ADE84" s="22"/>
      <c r="ADF84" s="22"/>
      <c r="ADG84" s="22"/>
      <c r="ADH84" s="22"/>
      <c r="ADI84" s="22"/>
      <c r="ADJ84" s="22"/>
      <c r="ADK84" s="22"/>
      <c r="ADL84" s="22"/>
      <c r="ADM84" s="22"/>
      <c r="ADN84" s="22"/>
      <c r="ADO84" s="22"/>
      <c r="ADP84" s="22"/>
      <c r="ADQ84" s="22"/>
      <c r="ADR84" s="22"/>
      <c r="ADS84" s="22"/>
      <c r="ADT84" s="22"/>
      <c r="ADU84" s="22"/>
      <c r="ADV84" s="22"/>
      <c r="ADW84" s="22"/>
      <c r="ADX84" s="22"/>
      <c r="ADY84" s="22"/>
      <c r="ADZ84" s="22"/>
      <c r="AEA84" s="22"/>
      <c r="AEB84" s="22"/>
      <c r="AEC84" s="22"/>
      <c r="AED84" s="22"/>
      <c r="AEE84" s="22"/>
      <c r="AEF84" s="22"/>
      <c r="AEG84" s="22"/>
      <c r="AEH84" s="22"/>
      <c r="AEI84" s="22"/>
      <c r="AEJ84" s="22"/>
      <c r="AEK84" s="22"/>
      <c r="AEL84" s="22"/>
      <c r="AEM84" s="22"/>
      <c r="AEN84" s="22"/>
      <c r="AEO84" s="22"/>
      <c r="AEP84" s="22"/>
      <c r="AEQ84" s="22"/>
      <c r="AER84" s="22"/>
      <c r="AES84" s="22"/>
      <c r="AET84" s="22"/>
      <c r="AEU84" s="22"/>
      <c r="AEV84" s="22"/>
      <c r="AEW84" s="22"/>
      <c r="AEX84" s="22"/>
      <c r="AEY84" s="22"/>
      <c r="AEZ84" s="22"/>
      <c r="AFA84" s="22"/>
      <c r="AFB84" s="22"/>
      <c r="AFC84" s="22"/>
      <c r="AFD84" s="22"/>
      <c r="AFE84" s="22"/>
      <c r="AFF84" s="22"/>
      <c r="AFG84" s="22"/>
      <c r="AFH84" s="22"/>
      <c r="AFI84" s="22"/>
      <c r="AFJ84" s="22"/>
      <c r="AFK84" s="22"/>
      <c r="AFL84" s="22"/>
      <c r="AFM84" s="22"/>
      <c r="AFN84" s="22"/>
      <c r="AFO84" s="22"/>
      <c r="AFP84" s="22"/>
      <c r="AFQ84" s="22"/>
      <c r="AFR84" s="22"/>
      <c r="AFS84" s="22"/>
      <c r="AFT84" s="22"/>
      <c r="AFU84" s="22"/>
      <c r="AFV84" s="22"/>
      <c r="AFW84" s="22"/>
      <c r="AFX84" s="22"/>
      <c r="AFY84" s="22"/>
      <c r="AFZ84" s="22"/>
      <c r="AGA84" s="22"/>
      <c r="AGB84" s="22"/>
      <c r="AGC84" s="22"/>
      <c r="AGD84" s="22"/>
      <c r="AGE84" s="22"/>
      <c r="AGF84" s="22"/>
      <c r="AGG84" s="22"/>
      <c r="AGH84" s="22"/>
      <c r="AGI84" s="22"/>
      <c r="AGJ84" s="22"/>
      <c r="AGK84" s="22"/>
      <c r="AGL84" s="22"/>
      <c r="AGM84" s="22"/>
      <c r="AGN84" s="22"/>
      <c r="AGO84" s="22"/>
      <c r="AGP84" s="22"/>
      <c r="AGQ84" s="22"/>
      <c r="AGR84" s="22"/>
      <c r="AGS84" s="22"/>
      <c r="AGT84" s="22"/>
      <c r="AGU84" s="22"/>
      <c r="AGV84" s="22"/>
      <c r="AGW84" s="22"/>
      <c r="AGX84" s="22"/>
      <c r="AGY84" s="22"/>
      <c r="AGZ84" s="22"/>
      <c r="AHA84" s="22"/>
      <c r="AHB84" s="22"/>
      <c r="AHC84" s="22"/>
      <c r="AHD84" s="22"/>
      <c r="AHE84" s="22"/>
      <c r="AHF84" s="22"/>
      <c r="AHG84" s="22"/>
      <c r="AHH84" s="22"/>
      <c r="AHI84" s="22"/>
      <c r="AHJ84" s="22"/>
      <c r="AHK84" s="22"/>
      <c r="AHL84" s="22"/>
      <c r="AHM84" s="22"/>
      <c r="AHN84" s="22"/>
      <c r="AHO84" s="22"/>
      <c r="AHP84" s="22"/>
      <c r="AHQ84" s="22"/>
      <c r="AHR84" s="22"/>
      <c r="AHS84" s="22"/>
      <c r="AHT84" s="22"/>
      <c r="AHU84" s="22"/>
      <c r="AHV84" s="22"/>
      <c r="AHW84" s="22"/>
      <c r="AHX84" s="22"/>
      <c r="AHY84" s="22"/>
      <c r="AHZ84" s="22"/>
      <c r="AIA84" s="22"/>
      <c r="AIB84" s="22"/>
      <c r="AIC84" s="22"/>
      <c r="AID84" s="22"/>
      <c r="AIE84" s="22"/>
      <c r="AIF84" s="22"/>
      <c r="AIG84" s="22"/>
      <c r="AIH84" s="22"/>
      <c r="AII84" s="22"/>
      <c r="AIJ84" s="22"/>
      <c r="AIK84" s="22"/>
      <c r="AIL84" s="22"/>
      <c r="AIM84" s="22"/>
      <c r="AIN84" s="22"/>
      <c r="AIO84" s="22"/>
      <c r="AIP84" s="22"/>
      <c r="AIQ84" s="22"/>
      <c r="AIR84" s="22"/>
      <c r="AIS84" s="22"/>
      <c r="AIT84" s="22"/>
      <c r="AIU84" s="22"/>
      <c r="AIV84" s="22"/>
      <c r="AIW84" s="22"/>
      <c r="AIX84" s="22"/>
      <c r="AIY84" s="22"/>
      <c r="AIZ84" s="22"/>
      <c r="AJA84" s="22"/>
      <c r="AJB84" s="22"/>
      <c r="AJC84" s="22"/>
      <c r="AJD84" s="22"/>
      <c r="AJE84" s="22"/>
      <c r="AJF84" s="22"/>
      <c r="AJG84" s="22"/>
      <c r="AJH84" s="22"/>
      <c r="AJI84" s="22"/>
      <c r="AJJ84" s="22"/>
      <c r="AJK84" s="22"/>
      <c r="AJL84" s="22"/>
      <c r="AJM84" s="22"/>
      <c r="AJN84" s="22"/>
      <c r="AJO84" s="22"/>
      <c r="AJP84" s="22"/>
      <c r="AJQ84" s="22"/>
      <c r="AJR84" s="22"/>
      <c r="AJS84" s="22"/>
      <c r="AJT84" s="22"/>
      <c r="AJU84" s="22"/>
      <c r="AJV84" s="22"/>
      <c r="AJW84" s="22"/>
      <c r="AJX84" s="22"/>
      <c r="AJY84" s="22"/>
      <c r="AJZ84" s="22"/>
      <c r="AKA84" s="22"/>
      <c r="AKB84" s="22"/>
      <c r="AKC84" s="22"/>
      <c r="AKD84" s="22"/>
      <c r="AKE84" s="22"/>
      <c r="AKF84" s="22"/>
      <c r="AKG84" s="22"/>
      <c r="AKH84" s="22"/>
      <c r="AKI84" s="22"/>
      <c r="AKJ84" s="22"/>
      <c r="AKK84" s="22"/>
      <c r="AKL84" s="22"/>
      <c r="AKM84" s="22"/>
      <c r="AKN84" s="22"/>
      <c r="AKO84" s="22"/>
      <c r="AKP84" s="22"/>
      <c r="AKQ84" s="22"/>
      <c r="AKR84" s="22"/>
      <c r="AKS84" s="22"/>
      <c r="AKT84" s="22"/>
      <c r="AKU84" s="22"/>
      <c r="AKV84" s="22"/>
      <c r="AKW84" s="22"/>
      <c r="AKX84" s="22"/>
      <c r="AKY84" s="22"/>
      <c r="AKZ84" s="22"/>
      <c r="ALA84" s="22"/>
      <c r="ALB84" s="22"/>
      <c r="ALC84" s="22"/>
      <c r="ALD84" s="22"/>
      <c r="ALE84" s="22"/>
      <c r="ALF84" s="22"/>
      <c r="ALG84" s="22"/>
      <c r="ALH84" s="22"/>
      <c r="ALI84" s="22"/>
      <c r="ALJ84" s="22"/>
      <c r="ALK84" s="22"/>
      <c r="ALL84" s="22"/>
      <c r="ALM84" s="22"/>
    </row>
    <row r="85" spans="1:1001" x14ac:dyDescent="0.25">
      <c r="A85" s="18">
        <f t="shared" si="217"/>
        <v>40</v>
      </c>
      <c r="B85" s="22">
        <f ca="1">IF(-$F$1*(1+$H$1)^$A43&gt;B43,B43,-$F$1*(1+$H$1)^$A43)+B43</f>
        <v>23379966.493409138</v>
      </c>
      <c r="C85" s="22">
        <f t="shared" ref="C85:BN85" ca="1" si="239">IF(-$F$1*(1+$H$1)^$A43&gt;C43,C43,-$F$1*(1+$H$1)^$A43)+C43</f>
        <v>6100069.7706596786</v>
      </c>
      <c r="D85" s="22">
        <f t="shared" ca="1" si="239"/>
        <v>6455251.749460252</v>
      </c>
      <c r="E85" s="22">
        <f t="shared" ca="1" si="239"/>
        <v>381854.66431299812</v>
      </c>
      <c r="F85" s="22">
        <f t="shared" ca="1" si="239"/>
        <v>2034801.8668277834</v>
      </c>
      <c r="G85" s="22">
        <f t="shared" ca="1" si="239"/>
        <v>1413040.8789354595</v>
      </c>
      <c r="H85" s="22">
        <f t="shared" ca="1" si="239"/>
        <v>2414608.2964512208</v>
      </c>
      <c r="I85" s="22">
        <f t="shared" ca="1" si="239"/>
        <v>2227789.5792664085</v>
      </c>
      <c r="J85" s="22">
        <f t="shared" ca="1" si="239"/>
        <v>26930501.460637886</v>
      </c>
      <c r="K85" s="22">
        <f t="shared" ca="1" si="239"/>
        <v>1344629.8610673998</v>
      </c>
      <c r="L85" s="22">
        <f t="shared" ca="1" si="239"/>
        <v>2633104.0093344813</v>
      </c>
      <c r="M85" s="22">
        <f t="shared" ca="1" si="239"/>
        <v>2968553.7482811692</v>
      </c>
      <c r="N85" s="22">
        <f t="shared" ca="1" si="239"/>
        <v>6663269.6016772063</v>
      </c>
      <c r="O85" s="22">
        <f t="shared" ca="1" si="239"/>
        <v>11330251.945033176</v>
      </c>
      <c r="P85" s="22">
        <f t="shared" ca="1" si="239"/>
        <v>1703349.8588896389</v>
      </c>
      <c r="Q85" s="22">
        <f t="shared" ca="1" si="239"/>
        <v>510882.74684035237</v>
      </c>
      <c r="R85" s="22">
        <f t="shared" ca="1" si="239"/>
        <v>966509.81802456733</v>
      </c>
      <c r="S85" s="22">
        <f t="shared" ca="1" si="239"/>
        <v>10147434.964892672</v>
      </c>
      <c r="T85" s="22">
        <f t="shared" ca="1" si="239"/>
        <v>1380625.0340469305</v>
      </c>
      <c r="U85" s="22">
        <f t="shared" ca="1" si="239"/>
        <v>3783422.9021799332</v>
      </c>
      <c r="V85" s="22">
        <f t="shared" ca="1" si="239"/>
        <v>606955.62075595534</v>
      </c>
      <c r="W85" s="22">
        <f t="shared" ca="1" si="239"/>
        <v>7904341.0226620575</v>
      </c>
      <c r="X85" s="22">
        <f t="shared" ca="1" si="239"/>
        <v>737940.2233951391</v>
      </c>
      <c r="Y85" s="22">
        <f t="shared" ca="1" si="239"/>
        <v>3076829.5699452097</v>
      </c>
      <c r="Z85" s="22">
        <f t="shared" ca="1" si="239"/>
        <v>705625.82185266656</v>
      </c>
      <c r="AA85" s="22">
        <f t="shared" ca="1" si="239"/>
        <v>4280513.3669450795</v>
      </c>
      <c r="AB85" s="22">
        <f t="shared" ca="1" si="239"/>
        <v>6734510.2184562106</v>
      </c>
      <c r="AC85" s="22">
        <f t="shared" ca="1" si="239"/>
        <v>3737532.6861576899</v>
      </c>
      <c r="AD85" s="22">
        <f t="shared" ca="1" si="239"/>
        <v>5427655.1909110956</v>
      </c>
      <c r="AE85" s="22">
        <f t="shared" ca="1" si="239"/>
        <v>6734923.5199670866</v>
      </c>
      <c r="AF85" s="22">
        <f t="shared" ca="1" si="239"/>
        <v>1527088.77819853</v>
      </c>
      <c r="AG85" s="22">
        <f t="shared" ca="1" si="239"/>
        <v>9817005.5435779467</v>
      </c>
      <c r="AH85" s="22">
        <f t="shared" ca="1" si="239"/>
        <v>5933153.4609447084</v>
      </c>
      <c r="AI85" s="22">
        <f t="shared" ca="1" si="239"/>
        <v>1263494.6878166923</v>
      </c>
      <c r="AJ85" s="22">
        <f t="shared" ca="1" si="239"/>
        <v>2001811.0964130946</v>
      </c>
      <c r="AK85" s="22">
        <f t="shared" ca="1" si="239"/>
        <v>2137827.7807383179</v>
      </c>
      <c r="AL85" s="22">
        <f t="shared" ca="1" si="239"/>
        <v>1446394.2867870331</v>
      </c>
      <c r="AM85" s="22">
        <f t="shared" ca="1" si="239"/>
        <v>4846053.4491703631</v>
      </c>
      <c r="AN85" s="22">
        <f t="shared" ca="1" si="239"/>
        <v>11312738.397146842</v>
      </c>
      <c r="AO85" s="22">
        <f t="shared" ca="1" si="239"/>
        <v>6248041.2111969087</v>
      </c>
      <c r="AP85" s="22">
        <f t="shared" ca="1" si="239"/>
        <v>4824035.3044128986</v>
      </c>
      <c r="AQ85" s="22">
        <f t="shared" ca="1" si="239"/>
        <v>1722155.7303468673</v>
      </c>
      <c r="AR85" s="22">
        <f t="shared" ca="1" si="239"/>
        <v>2634190.2545354725</v>
      </c>
      <c r="AS85" s="22">
        <f t="shared" ca="1" si="239"/>
        <v>8366936.8551348932</v>
      </c>
      <c r="AT85" s="22">
        <f t="shared" ca="1" si="239"/>
        <v>4747675.78946809</v>
      </c>
      <c r="AU85" s="22">
        <f t="shared" ca="1" si="239"/>
        <v>13376476.241036247</v>
      </c>
      <c r="AV85" s="22">
        <f t="shared" ca="1" si="239"/>
        <v>5637689.3321376201</v>
      </c>
      <c r="AW85" s="22">
        <f t="shared" ca="1" si="239"/>
        <v>1135036.9779764542</v>
      </c>
      <c r="AX85" s="22">
        <f t="shared" ca="1" si="239"/>
        <v>5985363.0142312292</v>
      </c>
      <c r="AY85" s="22">
        <f t="shared" ca="1" si="239"/>
        <v>2715003.5795547557</v>
      </c>
      <c r="AZ85" s="22">
        <f t="shared" ca="1" si="239"/>
        <v>8105856.282136851</v>
      </c>
      <c r="BA85" s="22">
        <f t="shared" ca="1" si="239"/>
        <v>605995.10587317683</v>
      </c>
      <c r="BB85" s="22">
        <f t="shared" ca="1" si="239"/>
        <v>1963887.0749276641</v>
      </c>
      <c r="BC85" s="22">
        <f t="shared" ca="1" si="239"/>
        <v>620758.04574618873</v>
      </c>
      <c r="BD85" s="22">
        <f t="shared" ca="1" si="239"/>
        <v>2587396.2732045786</v>
      </c>
      <c r="BE85" s="22">
        <f t="shared" ca="1" si="239"/>
        <v>5113291.6141760424</v>
      </c>
      <c r="BF85" s="22">
        <f t="shared" ca="1" si="239"/>
        <v>2946478.3202590877</v>
      </c>
      <c r="BG85" s="22">
        <f t="shared" ca="1" si="239"/>
        <v>6047895.557568118</v>
      </c>
      <c r="BH85" s="22">
        <f t="shared" ca="1" si="239"/>
        <v>3846640.8458545883</v>
      </c>
      <c r="BI85" s="22">
        <f t="shared" ca="1" si="239"/>
        <v>4401599.8902396178</v>
      </c>
      <c r="BJ85" s="22">
        <f t="shared" ca="1" si="239"/>
        <v>9900041.0197308138</v>
      </c>
      <c r="BK85" s="22">
        <f t="shared" ca="1" si="239"/>
        <v>4368945.0336505398</v>
      </c>
      <c r="BL85" s="22">
        <f t="shared" ca="1" si="239"/>
        <v>6715747.8614010429</v>
      </c>
      <c r="BM85" s="22">
        <f t="shared" ca="1" si="239"/>
        <v>5190852.449669458</v>
      </c>
      <c r="BN85" s="22">
        <f t="shared" ca="1" si="239"/>
        <v>1468238.367036693</v>
      </c>
      <c r="BO85" s="22">
        <f t="shared" ref="BO85:CW85" ca="1" si="240">IF(-$F$1*(1+$H$1)^$A43&gt;BO43,BO43,-$F$1*(1+$H$1)^$A43)+BO43</f>
        <v>2679164.602554881</v>
      </c>
      <c r="BP85" s="22">
        <f t="shared" ca="1" si="240"/>
        <v>2593397.1306640366</v>
      </c>
      <c r="BQ85" s="22">
        <f t="shared" ca="1" si="240"/>
        <v>19664585.322690807</v>
      </c>
      <c r="BR85" s="22">
        <f t="shared" ca="1" si="240"/>
        <v>14050942.849214477</v>
      </c>
      <c r="BS85" s="22">
        <f t="shared" ca="1" si="240"/>
        <v>1219126.7383018564</v>
      </c>
      <c r="BT85" s="22">
        <f t="shared" ca="1" si="240"/>
        <v>3811850.7219364415</v>
      </c>
      <c r="BU85" s="22">
        <f t="shared" ca="1" si="240"/>
        <v>9771758.5101016015</v>
      </c>
      <c r="BV85" s="22">
        <f t="shared" ca="1" si="240"/>
        <v>1497355.2554403374</v>
      </c>
      <c r="BW85" s="22">
        <f t="shared" ca="1" si="240"/>
        <v>1051154.7142692481</v>
      </c>
      <c r="BX85" s="22">
        <f t="shared" ca="1" si="240"/>
        <v>37972867.367185839</v>
      </c>
      <c r="BY85" s="22">
        <f t="shared" ca="1" si="240"/>
        <v>3573145.1198478197</v>
      </c>
      <c r="BZ85" s="22">
        <f t="shared" ca="1" si="240"/>
        <v>4107249.7121158009</v>
      </c>
      <c r="CA85" s="22">
        <f t="shared" ca="1" si="240"/>
        <v>4875670.1780119091</v>
      </c>
      <c r="CB85" s="22">
        <f t="shared" ca="1" si="240"/>
        <v>1459786.2954642028</v>
      </c>
      <c r="CC85" s="22">
        <f t="shared" ca="1" si="240"/>
        <v>11070575.944890359</v>
      </c>
      <c r="CD85" s="22">
        <f t="shared" ca="1" si="240"/>
        <v>955122.966668037</v>
      </c>
      <c r="CE85" s="22">
        <f t="shared" ca="1" si="240"/>
        <v>5529155.1674041199</v>
      </c>
      <c r="CF85" s="22">
        <f t="shared" ca="1" si="240"/>
        <v>7829087.3167482996</v>
      </c>
      <c r="CG85" s="22">
        <f t="shared" ca="1" si="240"/>
        <v>6852934.3921203418</v>
      </c>
      <c r="CH85" s="22">
        <f t="shared" ca="1" si="240"/>
        <v>3586087.34425348</v>
      </c>
      <c r="CI85" s="22">
        <f t="shared" ca="1" si="240"/>
        <v>5461217.6644943608</v>
      </c>
      <c r="CJ85" s="22">
        <f t="shared" ca="1" si="240"/>
        <v>7811557.3621557932</v>
      </c>
      <c r="CK85" s="22">
        <f t="shared" ca="1" si="240"/>
        <v>18269222.066371799</v>
      </c>
      <c r="CL85" s="22">
        <f t="shared" ca="1" si="240"/>
        <v>12906643.236401638</v>
      </c>
      <c r="CM85" s="22">
        <f t="shared" ca="1" si="240"/>
        <v>1858806.0357571607</v>
      </c>
      <c r="CN85" s="22">
        <f t="shared" ca="1" si="240"/>
        <v>21288796.442922302</v>
      </c>
      <c r="CO85" s="22">
        <f t="shared" ca="1" si="240"/>
        <v>1199492.9337461954</v>
      </c>
      <c r="CP85" s="22">
        <f t="shared" ca="1" si="240"/>
        <v>297598.68228886201</v>
      </c>
      <c r="CQ85" s="22">
        <f t="shared" ca="1" si="240"/>
        <v>2018775.4869455586</v>
      </c>
      <c r="CR85" s="22">
        <f t="shared" ca="1" si="240"/>
        <v>1236908.1930961467</v>
      </c>
      <c r="CS85" s="22">
        <f t="shared" ca="1" si="240"/>
        <v>1303306.2181256458</v>
      </c>
      <c r="CT85" s="22">
        <f t="shared" ca="1" si="240"/>
        <v>1288313.1091080962</v>
      </c>
      <c r="CU85" s="22">
        <f t="shared" ca="1" si="240"/>
        <v>5640593.2136407671</v>
      </c>
      <c r="CV85" s="22">
        <f t="shared" ca="1" si="240"/>
        <v>4356857.3584256517</v>
      </c>
      <c r="CW85" s="22">
        <f t="shared" ca="1" si="240"/>
        <v>1207887.7303188923</v>
      </c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  <c r="JO85" s="22"/>
      <c r="JP85" s="22"/>
      <c r="JQ85" s="22"/>
      <c r="JR85" s="22"/>
      <c r="JS85" s="22"/>
      <c r="JT85" s="22"/>
      <c r="JU85" s="22"/>
      <c r="JV85" s="22"/>
      <c r="JW85" s="22"/>
      <c r="JX85" s="22"/>
      <c r="JY85" s="22"/>
      <c r="JZ85" s="22"/>
      <c r="KA85" s="22"/>
      <c r="KB85" s="22"/>
      <c r="KC85" s="22"/>
      <c r="KD85" s="22"/>
      <c r="KE85" s="22"/>
      <c r="KF85" s="22"/>
      <c r="KG85" s="22"/>
      <c r="KH85" s="22"/>
      <c r="KI85" s="22"/>
      <c r="KJ85" s="22"/>
      <c r="KK85" s="22"/>
      <c r="KL85" s="22"/>
      <c r="KM85" s="22"/>
      <c r="KN85" s="22"/>
      <c r="KO85" s="22"/>
      <c r="KP85" s="22"/>
      <c r="KQ85" s="22"/>
      <c r="KR85" s="22"/>
      <c r="KS85" s="22"/>
      <c r="KT85" s="22"/>
      <c r="KU85" s="22"/>
      <c r="KV85" s="22"/>
      <c r="KW85" s="22"/>
      <c r="KX85" s="22"/>
      <c r="KY85" s="22"/>
      <c r="KZ85" s="22"/>
      <c r="LA85" s="22"/>
      <c r="LB85" s="22"/>
      <c r="LC85" s="22"/>
      <c r="LD85" s="22"/>
      <c r="LE85" s="22"/>
      <c r="LF85" s="22"/>
      <c r="LG85" s="22"/>
      <c r="LH85" s="22"/>
      <c r="LI85" s="22"/>
      <c r="LJ85" s="22"/>
      <c r="LK85" s="22"/>
      <c r="LL85" s="22"/>
      <c r="LM85" s="22"/>
      <c r="LN85" s="22"/>
      <c r="LO85" s="22"/>
      <c r="LP85" s="22"/>
      <c r="LQ85" s="22"/>
      <c r="LR85" s="22"/>
      <c r="LS85" s="22"/>
      <c r="LT85" s="22"/>
      <c r="LU85" s="22"/>
      <c r="LV85" s="22"/>
      <c r="LW85" s="22"/>
      <c r="LX85" s="22"/>
      <c r="LY85" s="22"/>
      <c r="LZ85" s="22"/>
      <c r="MA85" s="22"/>
      <c r="MB85" s="22"/>
      <c r="MC85" s="22"/>
      <c r="MD85" s="22"/>
      <c r="ME85" s="22"/>
      <c r="MF85" s="22"/>
      <c r="MG85" s="22"/>
      <c r="MH85" s="22"/>
      <c r="MI85" s="22"/>
      <c r="MJ85" s="22"/>
      <c r="MK85" s="22"/>
      <c r="ML85" s="22"/>
      <c r="MM85" s="22"/>
      <c r="MN85" s="22"/>
      <c r="MO85" s="22"/>
      <c r="MP85" s="22"/>
      <c r="MQ85" s="22"/>
      <c r="MR85" s="22"/>
      <c r="MS85" s="22"/>
      <c r="MT85" s="22"/>
      <c r="MU85" s="22"/>
      <c r="MV85" s="22"/>
      <c r="MW85" s="22"/>
      <c r="MX85" s="22"/>
      <c r="MY85" s="22"/>
      <c r="MZ85" s="22"/>
      <c r="NA85" s="22"/>
      <c r="NB85" s="22"/>
      <c r="NC85" s="22"/>
      <c r="ND85" s="22"/>
      <c r="NE85" s="22"/>
      <c r="NF85" s="22"/>
      <c r="NG85" s="22"/>
      <c r="NH85" s="22"/>
      <c r="NI85" s="22"/>
      <c r="NJ85" s="22"/>
      <c r="NK85" s="22"/>
      <c r="NL85" s="22"/>
      <c r="NM85" s="22"/>
      <c r="NN85" s="22"/>
      <c r="NO85" s="22"/>
      <c r="NP85" s="22"/>
      <c r="NQ85" s="22"/>
      <c r="NR85" s="22"/>
      <c r="NS85" s="22"/>
      <c r="NT85" s="22"/>
      <c r="NU85" s="22"/>
      <c r="NV85" s="22"/>
      <c r="NW85" s="22"/>
      <c r="NX85" s="22"/>
      <c r="NY85" s="22"/>
      <c r="NZ85" s="22"/>
      <c r="OA85" s="22"/>
      <c r="OB85" s="22"/>
      <c r="OC85" s="22"/>
      <c r="OD85" s="22"/>
      <c r="OE85" s="22"/>
      <c r="OF85" s="22"/>
      <c r="OG85" s="22"/>
      <c r="OH85" s="22"/>
      <c r="OI85" s="22"/>
      <c r="OJ85" s="22"/>
      <c r="OK85" s="22"/>
      <c r="OL85" s="22"/>
      <c r="OM85" s="22"/>
      <c r="ON85" s="22"/>
      <c r="OO85" s="22"/>
      <c r="OP85" s="22"/>
      <c r="OQ85" s="22"/>
      <c r="OR85" s="22"/>
      <c r="OS85" s="22"/>
      <c r="OT85" s="22"/>
      <c r="OU85" s="22"/>
      <c r="OV85" s="22"/>
      <c r="OW85" s="22"/>
      <c r="OX85" s="22"/>
      <c r="OY85" s="22"/>
      <c r="OZ85" s="22"/>
      <c r="PA85" s="22"/>
      <c r="PB85" s="22"/>
      <c r="PC85" s="22"/>
      <c r="PD85" s="22"/>
      <c r="PE85" s="22"/>
      <c r="PF85" s="22"/>
      <c r="PG85" s="22"/>
      <c r="PH85" s="22"/>
      <c r="PI85" s="22"/>
      <c r="PJ85" s="22"/>
      <c r="PK85" s="22"/>
      <c r="PL85" s="22"/>
      <c r="PM85" s="22"/>
      <c r="PN85" s="22"/>
      <c r="PO85" s="22"/>
      <c r="PP85" s="22"/>
      <c r="PQ85" s="22"/>
      <c r="PR85" s="22"/>
      <c r="PS85" s="22"/>
      <c r="PT85" s="22"/>
      <c r="PU85" s="22"/>
      <c r="PV85" s="22"/>
      <c r="PW85" s="22"/>
      <c r="PX85" s="22"/>
      <c r="PY85" s="22"/>
      <c r="PZ85" s="22"/>
      <c r="QA85" s="22"/>
      <c r="QB85" s="22"/>
      <c r="QC85" s="22"/>
      <c r="QD85" s="22"/>
      <c r="QE85" s="22"/>
      <c r="QF85" s="22"/>
      <c r="QG85" s="22"/>
      <c r="QH85" s="22"/>
      <c r="QI85" s="22"/>
      <c r="QJ85" s="22"/>
      <c r="QK85" s="22"/>
      <c r="QL85" s="22"/>
      <c r="QM85" s="22"/>
      <c r="QN85" s="22"/>
      <c r="QO85" s="22"/>
      <c r="QP85" s="22"/>
      <c r="QQ85" s="22"/>
      <c r="QR85" s="22"/>
      <c r="QS85" s="22"/>
      <c r="QT85" s="22"/>
      <c r="QU85" s="22"/>
      <c r="QV85" s="22"/>
      <c r="QW85" s="22"/>
      <c r="QX85" s="22"/>
      <c r="QY85" s="22"/>
      <c r="QZ85" s="22"/>
      <c r="RA85" s="22"/>
      <c r="RB85" s="22"/>
      <c r="RC85" s="22"/>
      <c r="RD85" s="22"/>
      <c r="RE85" s="22"/>
      <c r="RF85" s="22"/>
      <c r="RG85" s="22"/>
      <c r="RH85" s="22"/>
      <c r="RI85" s="22"/>
      <c r="RJ85" s="22"/>
      <c r="RK85" s="22"/>
      <c r="RL85" s="22"/>
      <c r="RM85" s="22"/>
      <c r="RN85" s="22"/>
      <c r="RO85" s="22"/>
      <c r="RP85" s="22"/>
      <c r="RQ85" s="22"/>
      <c r="RR85" s="22"/>
      <c r="RS85" s="22"/>
      <c r="RT85" s="22"/>
      <c r="RU85" s="22"/>
      <c r="RV85" s="22"/>
      <c r="RW85" s="22"/>
      <c r="RX85" s="22"/>
      <c r="RY85" s="22"/>
      <c r="RZ85" s="22"/>
      <c r="SA85" s="22"/>
      <c r="SB85" s="22"/>
      <c r="SC85" s="22"/>
      <c r="SD85" s="22"/>
      <c r="SE85" s="22"/>
      <c r="SF85" s="22"/>
      <c r="SG85" s="22"/>
      <c r="SH85" s="22"/>
      <c r="SI85" s="22"/>
      <c r="SJ85" s="22"/>
      <c r="SK85" s="22"/>
      <c r="SL85" s="22"/>
      <c r="SM85" s="22"/>
      <c r="SN85" s="22"/>
      <c r="SO85" s="22"/>
      <c r="SP85" s="22"/>
      <c r="SQ85" s="22"/>
      <c r="SR85" s="22"/>
      <c r="SS85" s="22"/>
      <c r="ST85" s="22"/>
      <c r="SU85" s="22"/>
      <c r="SV85" s="22"/>
      <c r="SW85" s="22"/>
      <c r="SX85" s="22"/>
      <c r="SY85" s="22"/>
      <c r="SZ85" s="22"/>
      <c r="TA85" s="22"/>
      <c r="TB85" s="22"/>
      <c r="TC85" s="22"/>
      <c r="TD85" s="22"/>
      <c r="TE85" s="22"/>
      <c r="TF85" s="22"/>
      <c r="TG85" s="22"/>
      <c r="TH85" s="22"/>
      <c r="TI85" s="22"/>
      <c r="TJ85" s="22"/>
      <c r="TK85" s="22"/>
      <c r="TL85" s="22"/>
      <c r="TM85" s="22"/>
      <c r="TN85" s="22"/>
      <c r="TO85" s="22"/>
      <c r="TP85" s="22"/>
      <c r="TQ85" s="22"/>
      <c r="TR85" s="22"/>
      <c r="TS85" s="22"/>
      <c r="TT85" s="22"/>
      <c r="TU85" s="22"/>
      <c r="TV85" s="22"/>
      <c r="TW85" s="22"/>
      <c r="TX85" s="22"/>
      <c r="TY85" s="22"/>
      <c r="TZ85" s="22"/>
      <c r="UA85" s="22"/>
      <c r="UB85" s="22"/>
      <c r="UC85" s="22"/>
      <c r="UD85" s="22"/>
      <c r="UE85" s="22"/>
      <c r="UF85" s="22"/>
      <c r="UG85" s="22"/>
      <c r="UH85" s="22"/>
      <c r="UI85" s="22"/>
      <c r="UJ85" s="22"/>
      <c r="UK85" s="22"/>
      <c r="UL85" s="22"/>
      <c r="UM85" s="22"/>
      <c r="UN85" s="22"/>
      <c r="UO85" s="22"/>
      <c r="UP85" s="22"/>
      <c r="UQ85" s="22"/>
      <c r="UR85" s="22"/>
      <c r="US85" s="22"/>
      <c r="UT85" s="22"/>
      <c r="UU85" s="22"/>
      <c r="UV85" s="22"/>
      <c r="UW85" s="22"/>
      <c r="UX85" s="22"/>
      <c r="UY85" s="22"/>
      <c r="UZ85" s="22"/>
      <c r="VA85" s="22"/>
      <c r="VB85" s="22"/>
      <c r="VC85" s="22"/>
      <c r="VD85" s="22"/>
      <c r="VE85" s="22"/>
      <c r="VF85" s="22"/>
      <c r="VG85" s="22"/>
      <c r="VH85" s="22"/>
      <c r="VI85" s="22"/>
      <c r="VJ85" s="22"/>
      <c r="VK85" s="22"/>
      <c r="VL85" s="22"/>
      <c r="VM85" s="22"/>
      <c r="VN85" s="22"/>
      <c r="VO85" s="22"/>
      <c r="VP85" s="22"/>
      <c r="VQ85" s="22"/>
      <c r="VR85" s="22"/>
      <c r="VS85" s="22"/>
      <c r="VT85" s="22"/>
      <c r="VU85" s="22"/>
      <c r="VV85" s="22"/>
      <c r="VW85" s="22"/>
      <c r="VX85" s="22"/>
      <c r="VY85" s="22"/>
      <c r="VZ85" s="22"/>
      <c r="WA85" s="22"/>
      <c r="WB85" s="22"/>
      <c r="WC85" s="22"/>
      <c r="WD85" s="22"/>
      <c r="WE85" s="22"/>
      <c r="WF85" s="22"/>
      <c r="WG85" s="22"/>
      <c r="WH85" s="22"/>
      <c r="WI85" s="22"/>
      <c r="WJ85" s="22"/>
      <c r="WK85" s="22"/>
      <c r="WL85" s="22"/>
      <c r="WM85" s="22"/>
      <c r="WN85" s="22"/>
      <c r="WO85" s="22"/>
      <c r="WP85" s="22"/>
      <c r="WQ85" s="22"/>
      <c r="WR85" s="22"/>
      <c r="WS85" s="22"/>
      <c r="WT85" s="22"/>
      <c r="WU85" s="22"/>
      <c r="WV85" s="22"/>
      <c r="WW85" s="22"/>
      <c r="WX85" s="22"/>
      <c r="WY85" s="22"/>
      <c r="WZ85" s="22"/>
      <c r="XA85" s="22"/>
      <c r="XB85" s="22"/>
      <c r="XC85" s="22"/>
      <c r="XD85" s="22"/>
      <c r="XE85" s="22"/>
      <c r="XF85" s="22"/>
      <c r="XG85" s="22"/>
      <c r="XH85" s="22"/>
      <c r="XI85" s="22"/>
      <c r="XJ85" s="22"/>
      <c r="XK85" s="22"/>
      <c r="XL85" s="22"/>
      <c r="XM85" s="22"/>
      <c r="XN85" s="22"/>
      <c r="XO85" s="22"/>
      <c r="XP85" s="22"/>
      <c r="XQ85" s="22"/>
      <c r="XR85" s="22"/>
      <c r="XS85" s="22"/>
      <c r="XT85" s="22"/>
      <c r="XU85" s="22"/>
      <c r="XV85" s="22"/>
      <c r="XW85" s="22"/>
      <c r="XX85" s="22"/>
      <c r="XY85" s="22"/>
      <c r="XZ85" s="22"/>
      <c r="YA85" s="22"/>
      <c r="YB85" s="22"/>
      <c r="YC85" s="22"/>
      <c r="YD85" s="22"/>
      <c r="YE85" s="22"/>
      <c r="YF85" s="22"/>
      <c r="YG85" s="22"/>
      <c r="YH85" s="22"/>
      <c r="YI85" s="22"/>
      <c r="YJ85" s="22"/>
      <c r="YK85" s="22"/>
      <c r="YL85" s="22"/>
      <c r="YM85" s="22"/>
      <c r="YN85" s="22"/>
      <c r="YO85" s="22"/>
      <c r="YP85" s="22"/>
      <c r="YQ85" s="22"/>
      <c r="YR85" s="22"/>
      <c r="YS85" s="22"/>
      <c r="YT85" s="22"/>
      <c r="YU85" s="22"/>
      <c r="YV85" s="22"/>
      <c r="YW85" s="22"/>
      <c r="YX85" s="22"/>
      <c r="YY85" s="22"/>
      <c r="YZ85" s="22"/>
      <c r="ZA85" s="22"/>
      <c r="ZB85" s="22"/>
      <c r="ZC85" s="22"/>
      <c r="ZD85" s="22"/>
      <c r="ZE85" s="22"/>
      <c r="ZF85" s="22"/>
      <c r="ZG85" s="22"/>
      <c r="ZH85" s="22"/>
      <c r="ZI85" s="22"/>
      <c r="ZJ85" s="22"/>
      <c r="ZK85" s="22"/>
      <c r="ZL85" s="22"/>
      <c r="ZM85" s="22"/>
      <c r="ZN85" s="22"/>
      <c r="ZO85" s="22"/>
      <c r="ZP85" s="22"/>
      <c r="ZQ85" s="22"/>
      <c r="ZR85" s="22"/>
      <c r="ZS85" s="22"/>
      <c r="ZT85" s="22"/>
      <c r="ZU85" s="22"/>
      <c r="ZV85" s="22"/>
      <c r="ZW85" s="22"/>
      <c r="ZX85" s="22"/>
      <c r="ZY85" s="22"/>
      <c r="ZZ85" s="22"/>
      <c r="AAA85" s="22"/>
      <c r="AAB85" s="22"/>
      <c r="AAC85" s="22"/>
      <c r="AAD85" s="22"/>
      <c r="AAE85" s="22"/>
      <c r="AAF85" s="22"/>
      <c r="AAG85" s="22"/>
      <c r="AAH85" s="22"/>
      <c r="AAI85" s="22"/>
      <c r="AAJ85" s="22"/>
      <c r="AAK85" s="22"/>
      <c r="AAL85" s="22"/>
      <c r="AAM85" s="22"/>
      <c r="AAN85" s="22"/>
      <c r="AAO85" s="22"/>
      <c r="AAP85" s="22"/>
      <c r="AAQ85" s="22"/>
      <c r="AAR85" s="22"/>
      <c r="AAS85" s="22"/>
      <c r="AAT85" s="22"/>
      <c r="AAU85" s="22"/>
      <c r="AAV85" s="22"/>
      <c r="AAW85" s="22"/>
      <c r="AAX85" s="22"/>
      <c r="AAY85" s="22"/>
      <c r="AAZ85" s="22"/>
      <c r="ABA85" s="22"/>
      <c r="ABB85" s="22"/>
      <c r="ABC85" s="22"/>
      <c r="ABD85" s="22"/>
      <c r="ABE85" s="22"/>
      <c r="ABF85" s="22"/>
      <c r="ABG85" s="22"/>
      <c r="ABH85" s="22"/>
      <c r="ABI85" s="22"/>
      <c r="ABJ85" s="22"/>
      <c r="ABK85" s="22"/>
      <c r="ABL85" s="22"/>
      <c r="ABM85" s="22"/>
      <c r="ABN85" s="22"/>
      <c r="ABO85" s="22"/>
      <c r="ABP85" s="22"/>
      <c r="ABQ85" s="22"/>
      <c r="ABR85" s="22"/>
      <c r="ABS85" s="22"/>
      <c r="ABT85" s="22"/>
      <c r="ABU85" s="22"/>
      <c r="ABV85" s="22"/>
      <c r="ABW85" s="22"/>
      <c r="ABX85" s="22"/>
      <c r="ABY85" s="22"/>
      <c r="ABZ85" s="22"/>
      <c r="ACA85" s="22"/>
      <c r="ACB85" s="22"/>
      <c r="ACC85" s="22"/>
      <c r="ACD85" s="22"/>
      <c r="ACE85" s="22"/>
      <c r="ACF85" s="22"/>
      <c r="ACG85" s="22"/>
      <c r="ACH85" s="22"/>
      <c r="ACI85" s="22"/>
      <c r="ACJ85" s="22"/>
      <c r="ACK85" s="22"/>
      <c r="ACL85" s="22"/>
      <c r="ACM85" s="22"/>
      <c r="ACN85" s="22"/>
      <c r="ACO85" s="22"/>
      <c r="ACP85" s="22"/>
      <c r="ACQ85" s="22"/>
      <c r="ACR85" s="22"/>
      <c r="ACS85" s="22"/>
      <c r="ACT85" s="22"/>
      <c r="ACU85" s="22"/>
      <c r="ACV85" s="22"/>
      <c r="ACW85" s="22"/>
      <c r="ACX85" s="22"/>
      <c r="ACY85" s="22"/>
      <c r="ACZ85" s="22"/>
      <c r="ADA85" s="22"/>
      <c r="ADB85" s="22"/>
      <c r="ADC85" s="22"/>
      <c r="ADD85" s="22"/>
      <c r="ADE85" s="22"/>
      <c r="ADF85" s="22"/>
      <c r="ADG85" s="22"/>
      <c r="ADH85" s="22"/>
      <c r="ADI85" s="22"/>
      <c r="ADJ85" s="22"/>
      <c r="ADK85" s="22"/>
      <c r="ADL85" s="22"/>
      <c r="ADM85" s="22"/>
      <c r="ADN85" s="22"/>
      <c r="ADO85" s="22"/>
      <c r="ADP85" s="22"/>
      <c r="ADQ85" s="22"/>
      <c r="ADR85" s="22"/>
      <c r="ADS85" s="22"/>
      <c r="ADT85" s="22"/>
      <c r="ADU85" s="22"/>
      <c r="ADV85" s="22"/>
      <c r="ADW85" s="22"/>
      <c r="ADX85" s="22"/>
      <c r="ADY85" s="22"/>
      <c r="ADZ85" s="22"/>
      <c r="AEA85" s="22"/>
      <c r="AEB85" s="22"/>
      <c r="AEC85" s="22"/>
      <c r="AED85" s="22"/>
      <c r="AEE85" s="22"/>
      <c r="AEF85" s="22"/>
      <c r="AEG85" s="22"/>
      <c r="AEH85" s="22"/>
      <c r="AEI85" s="22"/>
      <c r="AEJ85" s="22"/>
      <c r="AEK85" s="22"/>
      <c r="AEL85" s="22"/>
      <c r="AEM85" s="22"/>
      <c r="AEN85" s="22"/>
      <c r="AEO85" s="22"/>
      <c r="AEP85" s="22"/>
      <c r="AEQ85" s="22"/>
      <c r="AER85" s="22"/>
      <c r="AES85" s="22"/>
      <c r="AET85" s="22"/>
      <c r="AEU85" s="22"/>
      <c r="AEV85" s="22"/>
      <c r="AEW85" s="22"/>
      <c r="AEX85" s="22"/>
      <c r="AEY85" s="22"/>
      <c r="AEZ85" s="22"/>
      <c r="AFA85" s="22"/>
      <c r="AFB85" s="22"/>
      <c r="AFC85" s="22"/>
      <c r="AFD85" s="22"/>
      <c r="AFE85" s="22"/>
      <c r="AFF85" s="22"/>
      <c r="AFG85" s="22"/>
      <c r="AFH85" s="22"/>
      <c r="AFI85" s="22"/>
      <c r="AFJ85" s="22"/>
      <c r="AFK85" s="22"/>
      <c r="AFL85" s="22"/>
      <c r="AFM85" s="22"/>
      <c r="AFN85" s="22"/>
      <c r="AFO85" s="22"/>
      <c r="AFP85" s="22"/>
      <c r="AFQ85" s="22"/>
      <c r="AFR85" s="22"/>
      <c r="AFS85" s="22"/>
      <c r="AFT85" s="22"/>
      <c r="AFU85" s="22"/>
      <c r="AFV85" s="22"/>
      <c r="AFW85" s="22"/>
      <c r="AFX85" s="22"/>
      <c r="AFY85" s="22"/>
      <c r="AFZ85" s="22"/>
      <c r="AGA85" s="22"/>
      <c r="AGB85" s="22"/>
      <c r="AGC85" s="22"/>
      <c r="AGD85" s="22"/>
      <c r="AGE85" s="22"/>
      <c r="AGF85" s="22"/>
      <c r="AGG85" s="22"/>
      <c r="AGH85" s="22"/>
      <c r="AGI85" s="22"/>
      <c r="AGJ85" s="22"/>
      <c r="AGK85" s="22"/>
      <c r="AGL85" s="22"/>
      <c r="AGM85" s="22"/>
      <c r="AGN85" s="22"/>
      <c r="AGO85" s="22"/>
      <c r="AGP85" s="22"/>
      <c r="AGQ85" s="22"/>
      <c r="AGR85" s="22"/>
      <c r="AGS85" s="22"/>
      <c r="AGT85" s="22"/>
      <c r="AGU85" s="22"/>
      <c r="AGV85" s="22"/>
      <c r="AGW85" s="22"/>
      <c r="AGX85" s="22"/>
      <c r="AGY85" s="22"/>
      <c r="AGZ85" s="22"/>
      <c r="AHA85" s="22"/>
      <c r="AHB85" s="22"/>
      <c r="AHC85" s="22"/>
      <c r="AHD85" s="22"/>
      <c r="AHE85" s="22"/>
      <c r="AHF85" s="22"/>
      <c r="AHG85" s="22"/>
      <c r="AHH85" s="22"/>
      <c r="AHI85" s="22"/>
      <c r="AHJ85" s="22"/>
      <c r="AHK85" s="22"/>
      <c r="AHL85" s="22"/>
      <c r="AHM85" s="22"/>
      <c r="AHN85" s="22"/>
      <c r="AHO85" s="22"/>
      <c r="AHP85" s="22"/>
      <c r="AHQ85" s="22"/>
      <c r="AHR85" s="22"/>
      <c r="AHS85" s="22"/>
      <c r="AHT85" s="22"/>
      <c r="AHU85" s="22"/>
      <c r="AHV85" s="22"/>
      <c r="AHW85" s="22"/>
      <c r="AHX85" s="22"/>
      <c r="AHY85" s="22"/>
      <c r="AHZ85" s="22"/>
      <c r="AIA85" s="22"/>
      <c r="AIB85" s="22"/>
      <c r="AIC85" s="22"/>
      <c r="AID85" s="22"/>
      <c r="AIE85" s="22"/>
      <c r="AIF85" s="22"/>
      <c r="AIG85" s="22"/>
      <c r="AIH85" s="22"/>
      <c r="AII85" s="22"/>
      <c r="AIJ85" s="22"/>
      <c r="AIK85" s="22"/>
      <c r="AIL85" s="22"/>
      <c r="AIM85" s="22"/>
      <c r="AIN85" s="22"/>
      <c r="AIO85" s="22"/>
      <c r="AIP85" s="22"/>
      <c r="AIQ85" s="22"/>
      <c r="AIR85" s="22"/>
      <c r="AIS85" s="22"/>
      <c r="AIT85" s="22"/>
      <c r="AIU85" s="22"/>
      <c r="AIV85" s="22"/>
      <c r="AIW85" s="22"/>
      <c r="AIX85" s="22"/>
      <c r="AIY85" s="22"/>
      <c r="AIZ85" s="22"/>
      <c r="AJA85" s="22"/>
      <c r="AJB85" s="22"/>
      <c r="AJC85" s="22"/>
      <c r="AJD85" s="22"/>
      <c r="AJE85" s="22"/>
      <c r="AJF85" s="22"/>
      <c r="AJG85" s="22"/>
      <c r="AJH85" s="22"/>
      <c r="AJI85" s="22"/>
      <c r="AJJ85" s="22"/>
      <c r="AJK85" s="22"/>
      <c r="AJL85" s="22"/>
      <c r="AJM85" s="22"/>
      <c r="AJN85" s="22"/>
      <c r="AJO85" s="22"/>
      <c r="AJP85" s="22"/>
      <c r="AJQ85" s="22"/>
      <c r="AJR85" s="22"/>
      <c r="AJS85" s="22"/>
      <c r="AJT85" s="22"/>
      <c r="AJU85" s="22"/>
      <c r="AJV85" s="22"/>
      <c r="AJW85" s="22"/>
      <c r="AJX85" s="22"/>
      <c r="AJY85" s="22"/>
      <c r="AJZ85" s="22"/>
      <c r="AKA85" s="22"/>
      <c r="AKB85" s="22"/>
      <c r="AKC85" s="22"/>
      <c r="AKD85" s="22"/>
      <c r="AKE85" s="22"/>
      <c r="AKF85" s="22"/>
      <c r="AKG85" s="22"/>
      <c r="AKH85" s="22"/>
      <c r="AKI85" s="22"/>
      <c r="AKJ85" s="22"/>
      <c r="AKK85" s="22"/>
      <c r="AKL85" s="22"/>
      <c r="AKM85" s="22"/>
      <c r="AKN85" s="22"/>
      <c r="AKO85" s="22"/>
      <c r="AKP85" s="22"/>
      <c r="AKQ85" s="22"/>
      <c r="AKR85" s="22"/>
      <c r="AKS85" s="22"/>
      <c r="AKT85" s="22"/>
      <c r="AKU85" s="22"/>
      <c r="AKV85" s="22"/>
      <c r="AKW85" s="22"/>
      <c r="AKX85" s="22"/>
      <c r="AKY85" s="22"/>
      <c r="AKZ85" s="22"/>
      <c r="ALA85" s="22"/>
      <c r="ALB85" s="22"/>
      <c r="ALC85" s="22"/>
      <c r="ALD85" s="22"/>
      <c r="ALE85" s="22"/>
      <c r="ALF85" s="22"/>
      <c r="ALG85" s="22"/>
      <c r="ALH85" s="22"/>
      <c r="ALI85" s="22"/>
      <c r="ALJ85" s="22"/>
      <c r="ALK85" s="22"/>
      <c r="ALL85" s="22"/>
      <c r="ALM85" s="22"/>
    </row>
    <row r="86" spans="1:1001" x14ac:dyDescent="0.25">
      <c r="A86" s="18" t="s">
        <v>126</v>
      </c>
      <c r="B86" s="20">
        <f ca="1">IRR(B45:B85,0.1)</f>
        <v>0.16798654159678938</v>
      </c>
      <c r="C86" s="20">
        <f t="shared" ref="C86:BN86" ca="1" si="241">IRR(C45:C85,0.1)</f>
        <v>0.1203622841765537</v>
      </c>
      <c r="D86" s="20">
        <f t="shared" ca="1" si="241"/>
        <v>0.12241865640501604</v>
      </c>
      <c r="E86" s="20">
        <f t="shared" ca="1" si="241"/>
        <v>-2.5255229274545599E-7</v>
      </c>
      <c r="F86" s="20">
        <f t="shared" ca="1" si="241"/>
        <v>7.8751490173525562E-2</v>
      </c>
      <c r="G86" s="20">
        <f t="shared" ca="1" si="241"/>
        <v>6.3829271125815712E-2</v>
      </c>
      <c r="H86" s="20">
        <f t="shared" ca="1" si="241"/>
        <v>8.5516873618038058E-2</v>
      </c>
      <c r="I86" s="20">
        <f t="shared" ca="1" si="241"/>
        <v>8.2350108871621863E-2</v>
      </c>
      <c r="J86" s="20">
        <f t="shared" ca="1" si="241"/>
        <v>0.17290312914621331</v>
      </c>
      <c r="K86" s="20">
        <f t="shared" ca="1" si="241"/>
        <v>6.1735704969863026E-2</v>
      </c>
      <c r="L86" s="20">
        <f t="shared" ca="1" si="241"/>
        <v>8.8892797544985358E-2</v>
      </c>
      <c r="M86" s="20">
        <f t="shared" ca="1" si="241"/>
        <v>9.351735052559107E-2</v>
      </c>
      <c r="N86" s="20">
        <f t="shared" ca="1" si="241"/>
        <v>0.12356840482154907</v>
      </c>
      <c r="O86" s="20">
        <f t="shared" ca="1" si="241"/>
        <v>0.14257089941691148</v>
      </c>
      <c r="P86" s="20">
        <f t="shared" ca="1" si="241"/>
        <v>7.157038969949836E-2</v>
      </c>
      <c r="Q86" s="20">
        <f t="shared" ca="1" si="241"/>
        <v>1.6287031212111724E-2</v>
      </c>
      <c r="R86" s="20">
        <f t="shared" ca="1" si="241"/>
        <v>4.7330943965880001E-2</v>
      </c>
      <c r="S86" s="20">
        <f t="shared" ca="1" si="241"/>
        <v>0.13865729104952007</v>
      </c>
      <c r="T86" s="20">
        <f t="shared" ca="1" si="241"/>
        <v>6.2852282494923806E-2</v>
      </c>
      <c r="U86" s="20">
        <f t="shared" ca="1" si="241"/>
        <v>0.10271914323015685</v>
      </c>
      <c r="V86" s="20">
        <f t="shared" ca="1" si="241"/>
        <v>2.5210495478965367E-2</v>
      </c>
      <c r="W86" s="20">
        <f t="shared" ca="1" si="241"/>
        <v>0.12972929811705258</v>
      </c>
      <c r="X86" s="20">
        <f t="shared" ca="1" si="241"/>
        <v>3.4811824028381677E-2</v>
      </c>
      <c r="Y86" s="20">
        <f t="shared" ca="1" si="241"/>
        <v>9.4888753347888155E-2</v>
      </c>
      <c r="Z86" s="20">
        <f t="shared" ca="1" si="241"/>
        <v>3.2655377995908674E-2</v>
      </c>
      <c r="AA86" s="20">
        <f t="shared" ca="1" si="241"/>
        <v>0.10733347241252744</v>
      </c>
      <c r="AB86" s="20">
        <f t="shared" ca="1" si="241"/>
        <v>0.12395350752196088</v>
      </c>
      <c r="AC86" s="20">
        <f t="shared" ca="1" si="241"/>
        <v>0.1022606151151062</v>
      </c>
      <c r="AD86" s="20">
        <f t="shared" ca="1" si="241"/>
        <v>0.11609801190917168</v>
      </c>
      <c r="AE86" s="20">
        <f t="shared" ca="1" si="241"/>
        <v>0.1239557291795792</v>
      </c>
      <c r="AF86" s="20">
        <f t="shared" ca="1" si="241"/>
        <v>6.7071163167516712E-2</v>
      </c>
      <c r="AG86" s="20">
        <f t="shared" ca="1" si="241"/>
        <v>0.13747919914074291</v>
      </c>
      <c r="AH86" s="20">
        <f t="shared" ca="1" si="241"/>
        <v>0.11935186172478685</v>
      </c>
      <c r="AI86" s="20">
        <f t="shared" ca="1" si="241"/>
        <v>5.9085744418622577E-2</v>
      </c>
      <c r="AJ86" s="20">
        <f t="shared" ca="1" si="241"/>
        <v>7.8098116479064617E-2</v>
      </c>
      <c r="AK86" s="20">
        <f t="shared" ca="1" si="241"/>
        <v>8.0717868282283334E-2</v>
      </c>
      <c r="AL86" s="20">
        <f t="shared" ca="1" si="241"/>
        <v>6.4807777247146259E-2</v>
      </c>
      <c r="AM86" s="20">
        <f t="shared" ca="1" si="241"/>
        <v>0.11193111869915962</v>
      </c>
      <c r="AN86" s="20">
        <f t="shared" ca="1" si="241"/>
        <v>0.14251609204678917</v>
      </c>
      <c r="AO86" s="20">
        <f t="shared" ca="1" si="241"/>
        <v>0.12123393163931095</v>
      </c>
      <c r="AP86" s="20">
        <f t="shared" ca="1" si="241"/>
        <v>0.11176307417446996</v>
      </c>
      <c r="AQ86" s="20">
        <f t="shared" ca="1" si="241"/>
        <v>7.2018789933620653E-2</v>
      </c>
      <c r="AR86" s="20">
        <f t="shared" ca="1" si="241"/>
        <v>8.8908798494463204E-2</v>
      </c>
      <c r="AS86" s="20">
        <f t="shared" ca="1" si="241"/>
        <v>0.13177008438791238</v>
      </c>
      <c r="AT86" s="20">
        <f t="shared" ca="1" si="241"/>
        <v>0.11117389361841545</v>
      </c>
      <c r="AU86" s="20">
        <f t="shared" ca="1" si="241"/>
        <v>0.14843742767792323</v>
      </c>
      <c r="AV86" s="20">
        <f t="shared" ca="1" si="241"/>
        <v>0.1174873889537722</v>
      </c>
      <c r="AW86" s="20">
        <f t="shared" ca="1" si="241"/>
        <v>5.4452978859730328E-2</v>
      </c>
      <c r="AX86" s="20">
        <f t="shared" ca="1" si="241"/>
        <v>0.11967110174348239</v>
      </c>
      <c r="AY86" s="20">
        <f t="shared" ca="1" si="241"/>
        <v>9.0079269602496792E-2</v>
      </c>
      <c r="AZ86" s="20">
        <f t="shared" ca="1" si="241"/>
        <v>0.13063322986305281</v>
      </c>
      <c r="BA86" s="20">
        <f t="shared" ca="1" si="241"/>
        <v>2.5130553611489415E-2</v>
      </c>
      <c r="BB86" s="20">
        <f t="shared" ca="1" si="241"/>
        <v>7.7331920438527435E-2</v>
      </c>
      <c r="BC86" s="20">
        <f t="shared" ca="1" si="241"/>
        <v>2.6341587958613299E-2</v>
      </c>
      <c r="BD86" s="20">
        <f t="shared" ca="1" si="241"/>
        <v>8.8212823465141588E-2</v>
      </c>
      <c r="BE86" s="20">
        <f t="shared" ca="1" si="241"/>
        <v>0.11390822931612066</v>
      </c>
      <c r="BF86" s="20">
        <f t="shared" ca="1" si="241"/>
        <v>9.3231040028526113E-2</v>
      </c>
      <c r="BG86" s="20">
        <f t="shared" ca="1" si="241"/>
        <v>0.12004961620673371</v>
      </c>
      <c r="BH86" s="20">
        <f t="shared" ca="1" si="241"/>
        <v>0.10334108071625425</v>
      </c>
      <c r="BI86" s="20">
        <f t="shared" ca="1" si="241"/>
        <v>0.10837042578003864</v>
      </c>
      <c r="BJ86" s="20">
        <f t="shared" ca="1" si="241"/>
        <v>0.1377790745257983</v>
      </c>
      <c r="BK86" s="20">
        <f t="shared" ca="1" si="241"/>
        <v>0.1080938144070982</v>
      </c>
      <c r="BL86" s="20">
        <f t="shared" ca="1" si="241"/>
        <v>0.12385250133678949</v>
      </c>
      <c r="BM86" s="20">
        <f t="shared" ca="1" si="241"/>
        <v>0.11446152029093026</v>
      </c>
      <c r="BN86" s="20">
        <f t="shared" ca="1" si="241"/>
        <v>6.543459414755981E-2</v>
      </c>
      <c r="BO86" s="20">
        <f t="shared" ref="BO86:CU86" ca="1" si="242">IRR(BO45:BO85,0.1)</f>
        <v>8.9564988960002312E-2</v>
      </c>
      <c r="BP86" s="20">
        <f t="shared" ca="1" si="242"/>
        <v>8.8302847742276036E-2</v>
      </c>
      <c r="BQ86" s="20">
        <f t="shared" ca="1" si="242"/>
        <v>0.16195253843821211</v>
      </c>
      <c r="BR86" s="20">
        <f t="shared" ca="1" si="242"/>
        <v>0.15017012142770514</v>
      </c>
      <c r="BS86" s="20">
        <f t="shared" ca="1" si="242"/>
        <v>5.7550940055695943E-2</v>
      </c>
      <c r="BT86" s="20">
        <f t="shared" ca="1" si="242"/>
        <v>0.10300019114118997</v>
      </c>
      <c r="BU86" s="20">
        <f t="shared" ca="1" si="242"/>
        <v>0.13731468384501078</v>
      </c>
      <c r="BV86" s="20">
        <f t="shared" ca="1" si="242"/>
        <v>6.6253568301906984E-2</v>
      </c>
      <c r="BW86" s="20">
        <f t="shared" ca="1" si="242"/>
        <v>5.1078936637996675E-2</v>
      </c>
      <c r="BX86" s="20">
        <f t="shared" ca="1" si="242"/>
        <v>0.18481561963828996</v>
      </c>
      <c r="BY86" s="20">
        <f t="shared" ca="1" si="242"/>
        <v>0.10056671593122735</v>
      </c>
      <c r="BZ86" s="20">
        <f t="shared" ca="1" si="242"/>
        <v>0.10579367897659719</v>
      </c>
      <c r="CA86" s="20">
        <f t="shared" ca="1" si="242"/>
        <v>0.11215587807322569</v>
      </c>
      <c r="CB86" s="20">
        <f t="shared" ca="1" si="242"/>
        <v>6.5193347299977722E-2</v>
      </c>
      <c r="CC86" s="20">
        <f t="shared" ca="1" si="242"/>
        <v>0.14174914364561353</v>
      </c>
      <c r="CD86" s="20">
        <f t="shared" ca="1" si="242"/>
        <v>4.6796666259891095E-2</v>
      </c>
      <c r="CE86" s="20">
        <f t="shared" ca="1" si="242"/>
        <v>0.11677641264030525</v>
      </c>
      <c r="CF86" s="20">
        <f t="shared" ca="1" si="242"/>
        <v>0.12938554617255882</v>
      </c>
      <c r="CG86" s="20">
        <f t="shared" ca="1" si="242"/>
        <v>0.12458429428683671</v>
      </c>
      <c r="CH86" s="20">
        <f t="shared" ca="1" si="242"/>
        <v>0.10070310223218271</v>
      </c>
      <c r="CI86" s="20">
        <f t="shared" ca="1" si="242"/>
        <v>0.11632381205503761</v>
      </c>
      <c r="CJ86" s="20">
        <f t="shared" ca="1" si="242"/>
        <v>0.1293049751381381</v>
      </c>
      <c r="CK86" s="20">
        <f t="shared" ca="1" si="242"/>
        <v>0.15938026057249899</v>
      </c>
      <c r="CL86" s="20">
        <f t="shared" ca="1" si="242"/>
        <v>0.14717647649912924</v>
      </c>
      <c r="CM86" s="20">
        <f t="shared" ca="1" si="242"/>
        <v>7.5118639942971077E-2</v>
      </c>
      <c r="CN86" s="20">
        <f t="shared" ca="1" si="242"/>
        <v>0.16472194343743207</v>
      </c>
      <c r="CO86" s="20">
        <f t="shared" ca="1" si="242"/>
        <v>5.6850659114015878E-2</v>
      </c>
      <c r="CP86" s="20">
        <f t="shared" ca="1" si="242"/>
        <v>-1.549764273588361E-2</v>
      </c>
      <c r="CQ86" s="20">
        <f t="shared" ca="1" si="242"/>
        <v>7.84355898796818E-2</v>
      </c>
      <c r="CR86" s="20">
        <f t="shared" ca="1" si="242"/>
        <v>5.8173801245376522E-2</v>
      </c>
      <c r="CS86" s="20">
        <f t="shared" ca="1" si="242"/>
        <v>6.0410107327291351E-2</v>
      </c>
      <c r="CT86" s="20">
        <f t="shared" ca="1" si="242"/>
        <v>5.9916974730652939E-2</v>
      </c>
      <c r="CU86" s="20">
        <f t="shared" ca="1" si="242"/>
        <v>0.11750621192113875</v>
      </c>
      <c r="CV86" s="20">
        <f ca="1">IRR(CV45:CV85,0.1)</f>
        <v>0.10799086102534972</v>
      </c>
      <c r="CW86" s="20">
        <f t="shared" ref="CW86" ca="1" si="243">IRR(CW45:CW85,0.1)</f>
        <v>5.7151716426482313E-2</v>
      </c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  <c r="JO86" s="22"/>
      <c r="JP86" s="22"/>
      <c r="JQ86" s="22"/>
      <c r="JR86" s="22"/>
      <c r="JS86" s="22"/>
      <c r="JT86" s="22"/>
      <c r="JU86" s="22"/>
      <c r="JV86" s="22"/>
      <c r="JW86" s="22"/>
      <c r="JX86" s="22"/>
      <c r="JY86" s="22"/>
      <c r="JZ86" s="22"/>
      <c r="KA86" s="22"/>
      <c r="KB86" s="22"/>
      <c r="KC86" s="22"/>
      <c r="KD86" s="22"/>
      <c r="KE86" s="22"/>
      <c r="KF86" s="22"/>
      <c r="KG86" s="22"/>
      <c r="KH86" s="22"/>
      <c r="KI86" s="22"/>
      <c r="KJ86" s="22"/>
      <c r="KK86" s="22"/>
      <c r="KL86" s="22"/>
      <c r="KM86" s="22"/>
      <c r="KN86" s="22"/>
      <c r="KO86" s="22"/>
      <c r="KP86" s="22"/>
      <c r="KQ86" s="22"/>
      <c r="KR86" s="22"/>
      <c r="KS86" s="22"/>
      <c r="KT86" s="22"/>
      <c r="KU86" s="22"/>
      <c r="KV86" s="22"/>
      <c r="KW86" s="22"/>
      <c r="KX86" s="22"/>
      <c r="KY86" s="22"/>
      <c r="KZ86" s="22"/>
      <c r="LA86" s="22"/>
      <c r="LB86" s="22"/>
      <c r="LC86" s="22"/>
      <c r="LD86" s="22"/>
      <c r="LE86" s="22"/>
      <c r="LF86" s="22"/>
      <c r="LG86" s="22"/>
      <c r="LH86" s="22"/>
      <c r="LI86" s="22"/>
      <c r="LJ86" s="22"/>
      <c r="LK86" s="22"/>
      <c r="LL86" s="22"/>
      <c r="LM86" s="22"/>
      <c r="LN86" s="22"/>
      <c r="LO86" s="22"/>
      <c r="LP86" s="22"/>
      <c r="LQ86" s="22"/>
      <c r="LR86" s="22"/>
      <c r="LS86" s="22"/>
      <c r="LT86" s="22"/>
      <c r="LU86" s="22"/>
      <c r="LV86" s="22"/>
      <c r="LW86" s="22"/>
      <c r="LX86" s="22"/>
      <c r="LY86" s="22"/>
      <c r="LZ86" s="22"/>
      <c r="MA86" s="22"/>
      <c r="MB86" s="22"/>
      <c r="MC86" s="22"/>
      <c r="MD86" s="22"/>
      <c r="ME86" s="22"/>
      <c r="MF86" s="22"/>
      <c r="MG86" s="22"/>
      <c r="MH86" s="22"/>
      <c r="MI86" s="22"/>
      <c r="MJ86" s="22"/>
      <c r="MK86" s="22"/>
      <c r="ML86" s="22"/>
      <c r="MM86" s="22"/>
      <c r="MN86" s="22"/>
      <c r="MO86" s="22"/>
      <c r="MP86" s="22"/>
      <c r="MQ86" s="22"/>
      <c r="MR86" s="22"/>
      <c r="MS86" s="22"/>
      <c r="MT86" s="22"/>
      <c r="MU86" s="22"/>
      <c r="MV86" s="22"/>
      <c r="MW86" s="22"/>
      <c r="MX86" s="22"/>
      <c r="MY86" s="22"/>
      <c r="MZ86" s="22"/>
      <c r="NA86" s="22"/>
      <c r="NB86" s="22"/>
      <c r="NC86" s="22"/>
      <c r="ND86" s="22"/>
      <c r="NE86" s="22"/>
      <c r="NF86" s="22"/>
      <c r="NG86" s="22"/>
      <c r="NH86" s="22"/>
      <c r="NI86" s="22"/>
      <c r="NJ86" s="22"/>
      <c r="NK86" s="22"/>
      <c r="NL86" s="22"/>
      <c r="NM86" s="22"/>
      <c r="NN86" s="22"/>
      <c r="NO86" s="22"/>
      <c r="NP86" s="22"/>
      <c r="NQ86" s="22"/>
      <c r="NR86" s="22"/>
      <c r="NS86" s="22"/>
      <c r="NT86" s="22"/>
      <c r="NU86" s="22"/>
      <c r="NV86" s="22"/>
      <c r="NW86" s="22"/>
      <c r="NX86" s="22"/>
      <c r="NY86" s="22"/>
      <c r="NZ86" s="22"/>
      <c r="OA86" s="22"/>
      <c r="OB86" s="22"/>
      <c r="OC86" s="22"/>
      <c r="OD86" s="22"/>
      <c r="OE86" s="22"/>
      <c r="OF86" s="22"/>
      <c r="OG86" s="22"/>
      <c r="OH86" s="22"/>
      <c r="OI86" s="22"/>
      <c r="OJ86" s="22"/>
      <c r="OK86" s="22"/>
      <c r="OL86" s="22"/>
      <c r="OM86" s="22"/>
      <c r="ON86" s="22"/>
      <c r="OO86" s="22"/>
      <c r="OP86" s="22"/>
      <c r="OQ86" s="22"/>
      <c r="OR86" s="22"/>
      <c r="OS86" s="22"/>
      <c r="OT86" s="22"/>
      <c r="OU86" s="22"/>
      <c r="OV86" s="22"/>
      <c r="OW86" s="22"/>
      <c r="OX86" s="22"/>
      <c r="OY86" s="22"/>
      <c r="OZ86" s="22"/>
      <c r="PA86" s="22"/>
      <c r="PB86" s="22"/>
      <c r="PC86" s="22"/>
      <c r="PD86" s="22"/>
      <c r="PE86" s="22"/>
      <c r="PF86" s="22"/>
      <c r="PG86" s="22"/>
      <c r="PH86" s="22"/>
      <c r="PI86" s="22"/>
      <c r="PJ86" s="22"/>
      <c r="PK86" s="22"/>
      <c r="PL86" s="22"/>
      <c r="PM86" s="22"/>
      <c r="PN86" s="22"/>
      <c r="PO86" s="22"/>
      <c r="PP86" s="22"/>
      <c r="PQ86" s="22"/>
      <c r="PR86" s="22"/>
      <c r="PS86" s="22"/>
      <c r="PT86" s="22"/>
      <c r="PU86" s="22"/>
      <c r="PV86" s="22"/>
      <c r="PW86" s="22"/>
      <c r="PX86" s="22"/>
      <c r="PY86" s="22"/>
      <c r="PZ86" s="22"/>
      <c r="QA86" s="22"/>
      <c r="QB86" s="22"/>
      <c r="QC86" s="22"/>
      <c r="QD86" s="22"/>
      <c r="QE86" s="22"/>
      <c r="QF86" s="22"/>
      <c r="QG86" s="22"/>
      <c r="QH86" s="22"/>
      <c r="QI86" s="22"/>
      <c r="QJ86" s="22"/>
      <c r="QK86" s="22"/>
      <c r="QL86" s="22"/>
      <c r="QM86" s="22"/>
      <c r="QN86" s="22"/>
      <c r="QO86" s="22"/>
      <c r="QP86" s="22"/>
      <c r="QQ86" s="22"/>
      <c r="QR86" s="22"/>
      <c r="QS86" s="22"/>
      <c r="QT86" s="22"/>
      <c r="QU86" s="22"/>
      <c r="QV86" s="22"/>
      <c r="QW86" s="22"/>
      <c r="QX86" s="22"/>
      <c r="QY86" s="22"/>
      <c r="QZ86" s="22"/>
      <c r="RA86" s="22"/>
      <c r="RB86" s="22"/>
      <c r="RC86" s="22"/>
      <c r="RD86" s="22"/>
      <c r="RE86" s="22"/>
      <c r="RF86" s="22"/>
      <c r="RG86" s="22"/>
      <c r="RH86" s="22"/>
      <c r="RI86" s="22"/>
      <c r="RJ86" s="22"/>
      <c r="RK86" s="22"/>
      <c r="RL86" s="22"/>
      <c r="RM86" s="22"/>
      <c r="RN86" s="22"/>
      <c r="RO86" s="22"/>
      <c r="RP86" s="22"/>
      <c r="RQ86" s="22"/>
      <c r="RR86" s="22"/>
      <c r="RS86" s="22"/>
      <c r="RT86" s="22"/>
      <c r="RU86" s="22"/>
      <c r="RV86" s="22"/>
      <c r="RW86" s="22"/>
      <c r="RX86" s="22"/>
      <c r="RY86" s="22"/>
      <c r="RZ86" s="22"/>
      <c r="SA86" s="22"/>
      <c r="SB86" s="22"/>
      <c r="SC86" s="22"/>
      <c r="SD86" s="22"/>
      <c r="SE86" s="22"/>
      <c r="SF86" s="22"/>
      <c r="SG86" s="22"/>
      <c r="SH86" s="22"/>
      <c r="SI86" s="22"/>
      <c r="SJ86" s="22"/>
      <c r="SK86" s="22"/>
      <c r="SL86" s="22"/>
      <c r="SM86" s="22"/>
      <c r="SN86" s="22"/>
      <c r="SO86" s="22"/>
      <c r="SP86" s="22"/>
      <c r="SQ86" s="22"/>
      <c r="SR86" s="22"/>
      <c r="SS86" s="22"/>
      <c r="ST86" s="22"/>
      <c r="SU86" s="22"/>
      <c r="SV86" s="22"/>
      <c r="SW86" s="22"/>
      <c r="SX86" s="22"/>
      <c r="SY86" s="22"/>
      <c r="SZ86" s="22"/>
      <c r="TA86" s="22"/>
      <c r="TB86" s="22"/>
      <c r="TC86" s="22"/>
      <c r="TD86" s="22"/>
      <c r="TE86" s="22"/>
      <c r="TF86" s="22"/>
      <c r="TG86" s="22"/>
      <c r="TH86" s="22"/>
      <c r="TI86" s="22"/>
      <c r="TJ86" s="22"/>
      <c r="TK86" s="22"/>
      <c r="TL86" s="22"/>
      <c r="TM86" s="22"/>
      <c r="TN86" s="22"/>
      <c r="TO86" s="22"/>
      <c r="TP86" s="22"/>
      <c r="TQ86" s="22"/>
      <c r="TR86" s="22"/>
      <c r="TS86" s="22"/>
      <c r="TT86" s="22"/>
      <c r="TU86" s="22"/>
      <c r="TV86" s="22"/>
      <c r="TW86" s="22"/>
      <c r="TX86" s="22"/>
      <c r="TY86" s="22"/>
      <c r="TZ86" s="22"/>
      <c r="UA86" s="22"/>
      <c r="UB86" s="22"/>
      <c r="UC86" s="22"/>
      <c r="UD86" s="22"/>
      <c r="UE86" s="22"/>
      <c r="UF86" s="22"/>
      <c r="UG86" s="22"/>
      <c r="UH86" s="22"/>
      <c r="UI86" s="22"/>
      <c r="UJ86" s="22"/>
      <c r="UK86" s="22"/>
      <c r="UL86" s="22"/>
      <c r="UM86" s="22"/>
      <c r="UN86" s="22"/>
      <c r="UO86" s="22"/>
      <c r="UP86" s="22"/>
      <c r="UQ86" s="22"/>
      <c r="UR86" s="22"/>
      <c r="US86" s="22"/>
      <c r="UT86" s="22"/>
      <c r="UU86" s="22"/>
      <c r="UV86" s="22"/>
      <c r="UW86" s="22"/>
      <c r="UX86" s="22"/>
      <c r="UY86" s="22"/>
      <c r="UZ86" s="22"/>
      <c r="VA86" s="22"/>
      <c r="VB86" s="22"/>
      <c r="VC86" s="22"/>
      <c r="VD86" s="22"/>
      <c r="VE86" s="22"/>
      <c r="VF86" s="22"/>
      <c r="VG86" s="22"/>
      <c r="VH86" s="22"/>
      <c r="VI86" s="22"/>
      <c r="VJ86" s="22"/>
      <c r="VK86" s="22"/>
      <c r="VL86" s="22"/>
      <c r="VM86" s="22"/>
      <c r="VN86" s="22"/>
      <c r="VO86" s="22"/>
      <c r="VP86" s="22"/>
      <c r="VQ86" s="22"/>
      <c r="VR86" s="22"/>
      <c r="VS86" s="22"/>
      <c r="VT86" s="22"/>
      <c r="VU86" s="22"/>
      <c r="VV86" s="22"/>
      <c r="VW86" s="22"/>
      <c r="VX86" s="22"/>
      <c r="VY86" s="22"/>
      <c r="VZ86" s="22"/>
      <c r="WA86" s="22"/>
      <c r="WB86" s="22"/>
      <c r="WC86" s="22"/>
      <c r="WD86" s="22"/>
      <c r="WE86" s="22"/>
      <c r="WF86" s="22"/>
      <c r="WG86" s="22"/>
      <c r="WH86" s="22"/>
      <c r="WI86" s="22"/>
      <c r="WJ86" s="22"/>
      <c r="WK86" s="22"/>
      <c r="WL86" s="22"/>
      <c r="WM86" s="22"/>
      <c r="WN86" s="22"/>
      <c r="WO86" s="22"/>
      <c r="WP86" s="22"/>
      <c r="WQ86" s="22"/>
      <c r="WR86" s="22"/>
      <c r="WS86" s="22"/>
      <c r="WT86" s="22"/>
      <c r="WU86" s="22"/>
      <c r="WV86" s="22"/>
      <c r="WW86" s="22"/>
      <c r="WX86" s="22"/>
      <c r="WY86" s="22"/>
      <c r="WZ86" s="22"/>
      <c r="XA86" s="22"/>
      <c r="XB86" s="22"/>
      <c r="XC86" s="22"/>
      <c r="XD86" s="22"/>
      <c r="XE86" s="22"/>
      <c r="XF86" s="22"/>
      <c r="XG86" s="22"/>
      <c r="XH86" s="22"/>
      <c r="XI86" s="22"/>
      <c r="XJ86" s="22"/>
      <c r="XK86" s="22"/>
      <c r="XL86" s="22"/>
      <c r="XM86" s="22"/>
      <c r="XN86" s="22"/>
      <c r="XO86" s="22"/>
      <c r="XP86" s="22"/>
      <c r="XQ86" s="22"/>
      <c r="XR86" s="22"/>
      <c r="XS86" s="22"/>
      <c r="XT86" s="22"/>
      <c r="XU86" s="22"/>
      <c r="XV86" s="22"/>
      <c r="XW86" s="22"/>
      <c r="XX86" s="22"/>
      <c r="XY86" s="22"/>
      <c r="XZ86" s="22"/>
      <c r="YA86" s="22"/>
      <c r="YB86" s="22"/>
      <c r="YC86" s="22"/>
      <c r="YD86" s="22"/>
      <c r="YE86" s="22"/>
      <c r="YF86" s="22"/>
      <c r="YG86" s="22"/>
      <c r="YH86" s="22"/>
      <c r="YI86" s="22"/>
      <c r="YJ86" s="22"/>
      <c r="YK86" s="22"/>
      <c r="YL86" s="22"/>
      <c r="YM86" s="22"/>
      <c r="YN86" s="22"/>
      <c r="YO86" s="22"/>
      <c r="YP86" s="22"/>
      <c r="YQ86" s="22"/>
      <c r="YR86" s="22"/>
      <c r="YS86" s="22"/>
      <c r="YT86" s="22"/>
      <c r="YU86" s="22"/>
      <c r="YV86" s="22"/>
      <c r="YW86" s="22"/>
      <c r="YX86" s="22"/>
      <c r="YY86" s="22"/>
      <c r="YZ86" s="22"/>
      <c r="ZA86" s="22"/>
      <c r="ZB86" s="22"/>
      <c r="ZC86" s="22"/>
      <c r="ZD86" s="22"/>
      <c r="ZE86" s="22"/>
      <c r="ZF86" s="22"/>
      <c r="ZG86" s="22"/>
      <c r="ZH86" s="22"/>
      <c r="ZI86" s="22"/>
      <c r="ZJ86" s="22"/>
      <c r="ZK86" s="22"/>
      <c r="ZL86" s="22"/>
      <c r="ZM86" s="22"/>
      <c r="ZN86" s="22"/>
      <c r="ZO86" s="22"/>
      <c r="ZP86" s="22"/>
      <c r="ZQ86" s="22"/>
      <c r="ZR86" s="22"/>
      <c r="ZS86" s="22"/>
      <c r="ZT86" s="22"/>
      <c r="ZU86" s="22"/>
      <c r="ZV86" s="22"/>
      <c r="ZW86" s="22"/>
      <c r="ZX86" s="22"/>
      <c r="ZY86" s="22"/>
      <c r="ZZ86" s="22"/>
      <c r="AAA86" s="22"/>
      <c r="AAB86" s="22"/>
      <c r="AAC86" s="22"/>
      <c r="AAD86" s="22"/>
      <c r="AAE86" s="22"/>
      <c r="AAF86" s="22"/>
      <c r="AAG86" s="22"/>
      <c r="AAH86" s="22"/>
      <c r="AAI86" s="22"/>
      <c r="AAJ86" s="22"/>
      <c r="AAK86" s="22"/>
      <c r="AAL86" s="22"/>
      <c r="AAM86" s="22"/>
      <c r="AAN86" s="22"/>
      <c r="AAO86" s="22"/>
      <c r="AAP86" s="22"/>
      <c r="AAQ86" s="22"/>
      <c r="AAR86" s="22"/>
      <c r="AAS86" s="22"/>
      <c r="AAT86" s="22"/>
      <c r="AAU86" s="22"/>
      <c r="AAV86" s="22"/>
      <c r="AAW86" s="22"/>
      <c r="AAX86" s="22"/>
      <c r="AAY86" s="22"/>
      <c r="AAZ86" s="22"/>
      <c r="ABA86" s="22"/>
      <c r="ABB86" s="22"/>
      <c r="ABC86" s="22"/>
      <c r="ABD86" s="22"/>
      <c r="ABE86" s="22"/>
      <c r="ABF86" s="22"/>
      <c r="ABG86" s="22"/>
      <c r="ABH86" s="22"/>
      <c r="ABI86" s="22"/>
      <c r="ABJ86" s="22"/>
      <c r="ABK86" s="22"/>
      <c r="ABL86" s="22"/>
      <c r="ABM86" s="22"/>
      <c r="ABN86" s="22"/>
      <c r="ABO86" s="22"/>
      <c r="ABP86" s="22"/>
      <c r="ABQ86" s="22"/>
      <c r="ABR86" s="22"/>
      <c r="ABS86" s="22"/>
      <c r="ABT86" s="22"/>
      <c r="ABU86" s="22"/>
      <c r="ABV86" s="22"/>
      <c r="ABW86" s="22"/>
      <c r="ABX86" s="22"/>
      <c r="ABY86" s="22"/>
      <c r="ABZ86" s="22"/>
      <c r="ACA86" s="22"/>
      <c r="ACB86" s="22"/>
      <c r="ACC86" s="22"/>
      <c r="ACD86" s="22"/>
      <c r="ACE86" s="22"/>
      <c r="ACF86" s="22"/>
      <c r="ACG86" s="22"/>
      <c r="ACH86" s="22"/>
      <c r="ACI86" s="22"/>
      <c r="ACJ86" s="22"/>
      <c r="ACK86" s="22"/>
      <c r="ACL86" s="22"/>
      <c r="ACM86" s="22"/>
      <c r="ACN86" s="22"/>
      <c r="ACO86" s="22"/>
      <c r="ACP86" s="22"/>
      <c r="ACQ86" s="22"/>
      <c r="ACR86" s="22"/>
      <c r="ACS86" s="22"/>
      <c r="ACT86" s="22"/>
      <c r="ACU86" s="22"/>
      <c r="ACV86" s="22"/>
      <c r="ACW86" s="22"/>
      <c r="ACX86" s="22"/>
      <c r="ACY86" s="22"/>
      <c r="ACZ86" s="22"/>
      <c r="ADA86" s="22"/>
      <c r="ADB86" s="22"/>
      <c r="ADC86" s="22"/>
      <c r="ADD86" s="22"/>
      <c r="ADE86" s="22"/>
      <c r="ADF86" s="22"/>
      <c r="ADG86" s="22"/>
      <c r="ADH86" s="22"/>
      <c r="ADI86" s="22"/>
      <c r="ADJ86" s="22"/>
      <c r="ADK86" s="22"/>
      <c r="ADL86" s="22"/>
      <c r="ADM86" s="22"/>
      <c r="ADN86" s="22"/>
      <c r="ADO86" s="22"/>
      <c r="ADP86" s="22"/>
      <c r="ADQ86" s="22"/>
      <c r="ADR86" s="22"/>
      <c r="ADS86" s="22"/>
      <c r="ADT86" s="22"/>
      <c r="ADU86" s="22"/>
      <c r="ADV86" s="22"/>
      <c r="ADW86" s="22"/>
      <c r="ADX86" s="22"/>
      <c r="ADY86" s="22"/>
      <c r="ADZ86" s="22"/>
      <c r="AEA86" s="22"/>
      <c r="AEB86" s="22"/>
      <c r="AEC86" s="22"/>
      <c r="AED86" s="22"/>
      <c r="AEE86" s="22"/>
      <c r="AEF86" s="22"/>
      <c r="AEG86" s="22"/>
      <c r="AEH86" s="22"/>
      <c r="AEI86" s="22"/>
      <c r="AEJ86" s="22"/>
      <c r="AEK86" s="22"/>
      <c r="AEL86" s="22"/>
      <c r="AEM86" s="22"/>
      <c r="AEN86" s="22"/>
      <c r="AEO86" s="22"/>
      <c r="AEP86" s="22"/>
      <c r="AEQ86" s="22"/>
      <c r="AER86" s="22"/>
      <c r="AES86" s="22"/>
      <c r="AET86" s="22"/>
      <c r="AEU86" s="22"/>
      <c r="AEV86" s="22"/>
      <c r="AEW86" s="22"/>
      <c r="AEX86" s="22"/>
      <c r="AEY86" s="22"/>
      <c r="AEZ86" s="22"/>
      <c r="AFA86" s="22"/>
      <c r="AFB86" s="22"/>
      <c r="AFC86" s="22"/>
      <c r="AFD86" s="22"/>
      <c r="AFE86" s="22"/>
      <c r="AFF86" s="22"/>
      <c r="AFG86" s="22"/>
      <c r="AFH86" s="22"/>
      <c r="AFI86" s="22"/>
      <c r="AFJ86" s="22"/>
      <c r="AFK86" s="22"/>
      <c r="AFL86" s="22"/>
      <c r="AFM86" s="22"/>
      <c r="AFN86" s="22"/>
      <c r="AFO86" s="22"/>
      <c r="AFP86" s="22"/>
      <c r="AFQ86" s="22"/>
      <c r="AFR86" s="22"/>
      <c r="AFS86" s="22"/>
      <c r="AFT86" s="22"/>
      <c r="AFU86" s="22"/>
      <c r="AFV86" s="22"/>
      <c r="AFW86" s="22"/>
      <c r="AFX86" s="22"/>
      <c r="AFY86" s="22"/>
      <c r="AFZ86" s="22"/>
      <c r="AGA86" s="22"/>
      <c r="AGB86" s="22"/>
      <c r="AGC86" s="22"/>
      <c r="AGD86" s="22"/>
      <c r="AGE86" s="22"/>
      <c r="AGF86" s="22"/>
      <c r="AGG86" s="22"/>
      <c r="AGH86" s="22"/>
      <c r="AGI86" s="22"/>
      <c r="AGJ86" s="22"/>
      <c r="AGK86" s="22"/>
      <c r="AGL86" s="22"/>
      <c r="AGM86" s="22"/>
      <c r="AGN86" s="22"/>
      <c r="AGO86" s="22"/>
      <c r="AGP86" s="22"/>
      <c r="AGQ86" s="22"/>
      <c r="AGR86" s="22"/>
      <c r="AGS86" s="22"/>
      <c r="AGT86" s="22"/>
      <c r="AGU86" s="22"/>
      <c r="AGV86" s="22"/>
      <c r="AGW86" s="22"/>
      <c r="AGX86" s="22"/>
      <c r="AGY86" s="22"/>
      <c r="AGZ86" s="22"/>
      <c r="AHA86" s="22"/>
      <c r="AHB86" s="22"/>
      <c r="AHC86" s="22"/>
      <c r="AHD86" s="22"/>
      <c r="AHE86" s="22"/>
      <c r="AHF86" s="22"/>
      <c r="AHG86" s="22"/>
      <c r="AHH86" s="22"/>
      <c r="AHI86" s="22"/>
      <c r="AHJ86" s="22"/>
      <c r="AHK86" s="22"/>
      <c r="AHL86" s="22"/>
      <c r="AHM86" s="22"/>
      <c r="AHN86" s="22"/>
      <c r="AHO86" s="22"/>
      <c r="AHP86" s="22"/>
      <c r="AHQ86" s="22"/>
      <c r="AHR86" s="22"/>
      <c r="AHS86" s="22"/>
      <c r="AHT86" s="22"/>
      <c r="AHU86" s="22"/>
      <c r="AHV86" s="22"/>
      <c r="AHW86" s="22"/>
      <c r="AHX86" s="22"/>
      <c r="AHY86" s="22"/>
      <c r="AHZ86" s="22"/>
      <c r="AIA86" s="22"/>
      <c r="AIB86" s="22"/>
      <c r="AIC86" s="22"/>
      <c r="AID86" s="22"/>
      <c r="AIE86" s="22"/>
      <c r="AIF86" s="22"/>
      <c r="AIG86" s="22"/>
      <c r="AIH86" s="22"/>
      <c r="AII86" s="22"/>
      <c r="AIJ86" s="22"/>
      <c r="AIK86" s="22"/>
      <c r="AIL86" s="22"/>
      <c r="AIM86" s="22"/>
      <c r="AIN86" s="22"/>
      <c r="AIO86" s="22"/>
      <c r="AIP86" s="22"/>
      <c r="AIQ86" s="22"/>
      <c r="AIR86" s="22"/>
      <c r="AIS86" s="22"/>
      <c r="AIT86" s="22"/>
      <c r="AIU86" s="22"/>
      <c r="AIV86" s="22"/>
      <c r="AIW86" s="22"/>
      <c r="AIX86" s="22"/>
      <c r="AIY86" s="22"/>
      <c r="AIZ86" s="22"/>
      <c r="AJA86" s="22"/>
      <c r="AJB86" s="22"/>
      <c r="AJC86" s="22"/>
      <c r="AJD86" s="22"/>
      <c r="AJE86" s="22"/>
      <c r="AJF86" s="22"/>
      <c r="AJG86" s="22"/>
      <c r="AJH86" s="22"/>
      <c r="AJI86" s="22"/>
      <c r="AJJ86" s="22"/>
      <c r="AJK86" s="22"/>
      <c r="AJL86" s="22"/>
      <c r="AJM86" s="22"/>
      <c r="AJN86" s="22"/>
      <c r="AJO86" s="22"/>
      <c r="AJP86" s="22"/>
      <c r="AJQ86" s="22"/>
      <c r="AJR86" s="22"/>
      <c r="AJS86" s="22"/>
      <c r="AJT86" s="22"/>
      <c r="AJU86" s="22"/>
      <c r="AJV86" s="22"/>
      <c r="AJW86" s="22"/>
      <c r="AJX86" s="22"/>
      <c r="AJY86" s="22"/>
      <c r="AJZ86" s="22"/>
      <c r="AKA86" s="22"/>
      <c r="AKB86" s="22"/>
      <c r="AKC86" s="22"/>
      <c r="AKD86" s="22"/>
      <c r="AKE86" s="22"/>
      <c r="AKF86" s="22"/>
      <c r="AKG86" s="22"/>
      <c r="AKH86" s="22"/>
      <c r="AKI86" s="22"/>
      <c r="AKJ86" s="22"/>
      <c r="AKK86" s="22"/>
      <c r="AKL86" s="22"/>
      <c r="AKM86" s="22"/>
      <c r="AKN86" s="22"/>
      <c r="AKO86" s="22"/>
      <c r="AKP86" s="22"/>
      <c r="AKQ86" s="22"/>
      <c r="AKR86" s="22"/>
      <c r="AKS86" s="22"/>
      <c r="AKT86" s="22"/>
      <c r="AKU86" s="22"/>
      <c r="AKV86" s="22"/>
      <c r="AKW86" s="22"/>
      <c r="AKX86" s="22"/>
      <c r="AKY86" s="22"/>
      <c r="AKZ86" s="22"/>
      <c r="ALA86" s="22"/>
      <c r="ALB86" s="22"/>
      <c r="ALC86" s="22"/>
      <c r="ALD86" s="22"/>
      <c r="ALE86" s="22"/>
      <c r="ALF86" s="22"/>
      <c r="ALG86" s="22"/>
      <c r="ALH86" s="22"/>
      <c r="ALI86" s="22"/>
      <c r="ALJ86" s="22"/>
      <c r="ALK86" s="22"/>
      <c r="ALL86" s="22"/>
      <c r="ALM86" s="22"/>
    </row>
    <row r="87" spans="1:1001" x14ac:dyDescent="0.2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  <c r="JB87" s="22"/>
      <c r="JC87" s="22"/>
      <c r="JD87" s="22"/>
      <c r="JE87" s="22"/>
      <c r="JF87" s="22"/>
      <c r="JG87" s="22"/>
      <c r="JH87" s="22"/>
      <c r="JI87" s="22"/>
      <c r="JJ87" s="22"/>
      <c r="JK87" s="22"/>
      <c r="JL87" s="22"/>
      <c r="JM87" s="22"/>
      <c r="JN87" s="22"/>
      <c r="JO87" s="22"/>
      <c r="JP87" s="22"/>
      <c r="JQ87" s="22"/>
      <c r="JR87" s="22"/>
      <c r="JS87" s="22"/>
      <c r="JT87" s="22"/>
      <c r="JU87" s="22"/>
      <c r="JV87" s="22"/>
      <c r="JW87" s="22"/>
      <c r="JX87" s="22"/>
      <c r="JY87" s="22"/>
      <c r="JZ87" s="22"/>
      <c r="KA87" s="22"/>
      <c r="KB87" s="22"/>
      <c r="KC87" s="22"/>
      <c r="KD87" s="22"/>
      <c r="KE87" s="22"/>
      <c r="KF87" s="22"/>
      <c r="KG87" s="22"/>
      <c r="KH87" s="22"/>
      <c r="KI87" s="22"/>
      <c r="KJ87" s="22"/>
      <c r="KK87" s="22"/>
      <c r="KL87" s="22"/>
      <c r="KM87" s="22"/>
      <c r="KN87" s="22"/>
      <c r="KO87" s="22"/>
      <c r="KP87" s="22"/>
      <c r="KQ87" s="22"/>
      <c r="KR87" s="22"/>
      <c r="KS87" s="22"/>
      <c r="KT87" s="22"/>
      <c r="KU87" s="22"/>
      <c r="KV87" s="22"/>
      <c r="KW87" s="22"/>
      <c r="KX87" s="22"/>
      <c r="KY87" s="22"/>
      <c r="KZ87" s="22"/>
      <c r="LA87" s="22"/>
      <c r="LB87" s="22"/>
      <c r="LC87" s="22"/>
      <c r="LD87" s="22"/>
      <c r="LE87" s="22"/>
      <c r="LF87" s="22"/>
      <c r="LG87" s="22"/>
      <c r="LH87" s="22"/>
      <c r="LI87" s="22"/>
      <c r="LJ87" s="22"/>
      <c r="LK87" s="22"/>
      <c r="LL87" s="22"/>
      <c r="LM87" s="22"/>
      <c r="LN87" s="22"/>
      <c r="LO87" s="22"/>
      <c r="LP87" s="22"/>
      <c r="LQ87" s="22"/>
      <c r="LR87" s="22"/>
      <c r="LS87" s="22"/>
      <c r="LT87" s="22"/>
      <c r="LU87" s="22"/>
      <c r="LV87" s="22"/>
      <c r="LW87" s="22"/>
      <c r="LX87" s="22"/>
      <c r="LY87" s="22"/>
      <c r="LZ87" s="22"/>
      <c r="MA87" s="22"/>
      <c r="MB87" s="22"/>
      <c r="MC87" s="22"/>
      <c r="MD87" s="22"/>
      <c r="ME87" s="22"/>
      <c r="MF87" s="22"/>
      <c r="MG87" s="22"/>
      <c r="MH87" s="22"/>
      <c r="MI87" s="22"/>
      <c r="MJ87" s="22"/>
      <c r="MK87" s="22"/>
      <c r="ML87" s="22"/>
      <c r="MM87" s="22"/>
      <c r="MN87" s="22"/>
      <c r="MO87" s="22"/>
      <c r="MP87" s="22"/>
      <c r="MQ87" s="22"/>
      <c r="MR87" s="22"/>
      <c r="MS87" s="22"/>
      <c r="MT87" s="22"/>
      <c r="MU87" s="22"/>
      <c r="MV87" s="22"/>
      <c r="MW87" s="22"/>
      <c r="MX87" s="22"/>
      <c r="MY87" s="22"/>
      <c r="MZ87" s="22"/>
      <c r="NA87" s="22"/>
      <c r="NB87" s="22"/>
      <c r="NC87" s="22"/>
      <c r="ND87" s="22"/>
      <c r="NE87" s="22"/>
      <c r="NF87" s="22"/>
      <c r="NG87" s="22"/>
      <c r="NH87" s="22"/>
      <c r="NI87" s="22"/>
      <c r="NJ87" s="22"/>
      <c r="NK87" s="22"/>
      <c r="NL87" s="22"/>
      <c r="NM87" s="22"/>
      <c r="NN87" s="22"/>
      <c r="NO87" s="22"/>
      <c r="NP87" s="22"/>
      <c r="NQ87" s="22"/>
      <c r="NR87" s="22"/>
      <c r="NS87" s="22"/>
      <c r="NT87" s="22"/>
      <c r="NU87" s="22"/>
      <c r="NV87" s="22"/>
      <c r="NW87" s="22"/>
      <c r="NX87" s="22"/>
      <c r="NY87" s="22"/>
      <c r="NZ87" s="22"/>
      <c r="OA87" s="22"/>
      <c r="OB87" s="22"/>
      <c r="OC87" s="22"/>
      <c r="OD87" s="22"/>
      <c r="OE87" s="22"/>
      <c r="OF87" s="22"/>
      <c r="OG87" s="22"/>
      <c r="OH87" s="22"/>
      <c r="OI87" s="22"/>
      <c r="OJ87" s="22"/>
      <c r="OK87" s="22"/>
      <c r="OL87" s="22"/>
      <c r="OM87" s="22"/>
      <c r="ON87" s="22"/>
      <c r="OO87" s="22"/>
      <c r="OP87" s="22"/>
      <c r="OQ87" s="22"/>
      <c r="OR87" s="22"/>
      <c r="OS87" s="22"/>
      <c r="OT87" s="22"/>
      <c r="OU87" s="22"/>
      <c r="OV87" s="22"/>
      <c r="OW87" s="22"/>
      <c r="OX87" s="22"/>
      <c r="OY87" s="22"/>
      <c r="OZ87" s="22"/>
      <c r="PA87" s="22"/>
      <c r="PB87" s="22"/>
      <c r="PC87" s="22"/>
      <c r="PD87" s="22"/>
      <c r="PE87" s="22"/>
      <c r="PF87" s="22"/>
      <c r="PG87" s="22"/>
      <c r="PH87" s="22"/>
      <c r="PI87" s="22"/>
      <c r="PJ87" s="22"/>
      <c r="PK87" s="22"/>
      <c r="PL87" s="22"/>
      <c r="PM87" s="22"/>
      <c r="PN87" s="22"/>
      <c r="PO87" s="22"/>
      <c r="PP87" s="22"/>
      <c r="PQ87" s="22"/>
      <c r="PR87" s="22"/>
      <c r="PS87" s="22"/>
      <c r="PT87" s="22"/>
      <c r="PU87" s="22"/>
      <c r="PV87" s="22"/>
      <c r="PW87" s="22"/>
      <c r="PX87" s="22"/>
      <c r="PY87" s="22"/>
      <c r="PZ87" s="22"/>
      <c r="QA87" s="22"/>
      <c r="QB87" s="22"/>
      <c r="QC87" s="22"/>
      <c r="QD87" s="22"/>
      <c r="QE87" s="22"/>
      <c r="QF87" s="22"/>
      <c r="QG87" s="22"/>
      <c r="QH87" s="22"/>
      <c r="QI87" s="22"/>
      <c r="QJ87" s="22"/>
      <c r="QK87" s="22"/>
      <c r="QL87" s="22"/>
      <c r="QM87" s="22"/>
      <c r="QN87" s="22"/>
      <c r="QO87" s="22"/>
      <c r="QP87" s="22"/>
      <c r="QQ87" s="22"/>
      <c r="QR87" s="22"/>
      <c r="QS87" s="22"/>
      <c r="QT87" s="22"/>
      <c r="QU87" s="22"/>
      <c r="QV87" s="22"/>
      <c r="QW87" s="22"/>
      <c r="QX87" s="22"/>
      <c r="QY87" s="22"/>
      <c r="QZ87" s="22"/>
      <c r="RA87" s="22"/>
      <c r="RB87" s="22"/>
      <c r="RC87" s="22"/>
      <c r="RD87" s="22"/>
      <c r="RE87" s="22"/>
      <c r="RF87" s="22"/>
      <c r="RG87" s="22"/>
      <c r="RH87" s="22"/>
      <c r="RI87" s="22"/>
      <c r="RJ87" s="22"/>
      <c r="RK87" s="22"/>
      <c r="RL87" s="22"/>
      <c r="RM87" s="22"/>
      <c r="RN87" s="22"/>
      <c r="RO87" s="22"/>
      <c r="RP87" s="22"/>
      <c r="RQ87" s="22"/>
      <c r="RR87" s="22"/>
      <c r="RS87" s="22"/>
      <c r="RT87" s="22"/>
      <c r="RU87" s="22"/>
      <c r="RV87" s="22"/>
      <c r="RW87" s="22"/>
      <c r="RX87" s="22"/>
      <c r="RY87" s="22"/>
      <c r="RZ87" s="22"/>
      <c r="SA87" s="22"/>
      <c r="SB87" s="22"/>
      <c r="SC87" s="22"/>
      <c r="SD87" s="22"/>
      <c r="SE87" s="22"/>
      <c r="SF87" s="22"/>
      <c r="SG87" s="22"/>
      <c r="SH87" s="22"/>
      <c r="SI87" s="22"/>
      <c r="SJ87" s="22"/>
      <c r="SK87" s="22"/>
      <c r="SL87" s="22"/>
      <c r="SM87" s="22"/>
      <c r="SN87" s="22"/>
      <c r="SO87" s="22"/>
      <c r="SP87" s="22"/>
      <c r="SQ87" s="22"/>
      <c r="SR87" s="22"/>
      <c r="SS87" s="22"/>
      <c r="ST87" s="22"/>
      <c r="SU87" s="22"/>
      <c r="SV87" s="22"/>
      <c r="SW87" s="22"/>
      <c r="SX87" s="22"/>
      <c r="SY87" s="22"/>
      <c r="SZ87" s="22"/>
      <c r="TA87" s="22"/>
      <c r="TB87" s="22"/>
      <c r="TC87" s="22"/>
      <c r="TD87" s="22"/>
      <c r="TE87" s="22"/>
      <c r="TF87" s="22"/>
      <c r="TG87" s="22"/>
      <c r="TH87" s="22"/>
      <c r="TI87" s="22"/>
      <c r="TJ87" s="22"/>
      <c r="TK87" s="22"/>
      <c r="TL87" s="22"/>
      <c r="TM87" s="22"/>
      <c r="TN87" s="22"/>
      <c r="TO87" s="22"/>
      <c r="TP87" s="22"/>
      <c r="TQ87" s="22"/>
      <c r="TR87" s="22"/>
      <c r="TS87" s="22"/>
      <c r="TT87" s="22"/>
      <c r="TU87" s="22"/>
      <c r="TV87" s="22"/>
      <c r="TW87" s="22"/>
      <c r="TX87" s="22"/>
      <c r="TY87" s="22"/>
      <c r="TZ87" s="22"/>
      <c r="UA87" s="22"/>
      <c r="UB87" s="22"/>
      <c r="UC87" s="22"/>
      <c r="UD87" s="22"/>
      <c r="UE87" s="22"/>
      <c r="UF87" s="22"/>
      <c r="UG87" s="22"/>
      <c r="UH87" s="22"/>
      <c r="UI87" s="22"/>
      <c r="UJ87" s="22"/>
      <c r="UK87" s="22"/>
      <c r="UL87" s="22"/>
      <c r="UM87" s="22"/>
      <c r="UN87" s="22"/>
      <c r="UO87" s="22"/>
      <c r="UP87" s="22"/>
      <c r="UQ87" s="22"/>
      <c r="UR87" s="22"/>
      <c r="US87" s="22"/>
      <c r="UT87" s="22"/>
      <c r="UU87" s="22"/>
      <c r="UV87" s="22"/>
      <c r="UW87" s="22"/>
      <c r="UX87" s="22"/>
      <c r="UY87" s="22"/>
      <c r="UZ87" s="22"/>
      <c r="VA87" s="22"/>
      <c r="VB87" s="22"/>
      <c r="VC87" s="22"/>
      <c r="VD87" s="22"/>
      <c r="VE87" s="22"/>
      <c r="VF87" s="22"/>
      <c r="VG87" s="22"/>
      <c r="VH87" s="22"/>
      <c r="VI87" s="22"/>
      <c r="VJ87" s="22"/>
      <c r="VK87" s="22"/>
      <c r="VL87" s="22"/>
      <c r="VM87" s="22"/>
      <c r="VN87" s="22"/>
      <c r="VO87" s="22"/>
      <c r="VP87" s="22"/>
      <c r="VQ87" s="22"/>
      <c r="VR87" s="22"/>
      <c r="VS87" s="22"/>
      <c r="VT87" s="22"/>
      <c r="VU87" s="22"/>
      <c r="VV87" s="22"/>
      <c r="VW87" s="22"/>
      <c r="VX87" s="22"/>
      <c r="VY87" s="22"/>
      <c r="VZ87" s="22"/>
      <c r="WA87" s="22"/>
      <c r="WB87" s="22"/>
      <c r="WC87" s="22"/>
      <c r="WD87" s="22"/>
      <c r="WE87" s="22"/>
      <c r="WF87" s="22"/>
      <c r="WG87" s="22"/>
      <c r="WH87" s="22"/>
      <c r="WI87" s="22"/>
      <c r="WJ87" s="22"/>
      <c r="WK87" s="22"/>
      <c r="WL87" s="22"/>
      <c r="WM87" s="22"/>
      <c r="WN87" s="22"/>
      <c r="WO87" s="22"/>
      <c r="WP87" s="22"/>
      <c r="WQ87" s="22"/>
      <c r="WR87" s="22"/>
      <c r="WS87" s="22"/>
      <c r="WT87" s="22"/>
      <c r="WU87" s="22"/>
      <c r="WV87" s="22"/>
      <c r="WW87" s="22"/>
      <c r="WX87" s="22"/>
      <c r="WY87" s="22"/>
      <c r="WZ87" s="22"/>
      <c r="XA87" s="22"/>
      <c r="XB87" s="22"/>
      <c r="XC87" s="22"/>
      <c r="XD87" s="22"/>
      <c r="XE87" s="22"/>
      <c r="XF87" s="22"/>
      <c r="XG87" s="22"/>
      <c r="XH87" s="22"/>
      <c r="XI87" s="22"/>
      <c r="XJ87" s="22"/>
      <c r="XK87" s="22"/>
      <c r="XL87" s="22"/>
      <c r="XM87" s="22"/>
      <c r="XN87" s="22"/>
      <c r="XO87" s="22"/>
      <c r="XP87" s="22"/>
      <c r="XQ87" s="22"/>
      <c r="XR87" s="22"/>
      <c r="XS87" s="22"/>
      <c r="XT87" s="22"/>
      <c r="XU87" s="22"/>
      <c r="XV87" s="22"/>
      <c r="XW87" s="22"/>
      <c r="XX87" s="22"/>
      <c r="XY87" s="22"/>
      <c r="XZ87" s="22"/>
      <c r="YA87" s="22"/>
      <c r="YB87" s="22"/>
      <c r="YC87" s="22"/>
      <c r="YD87" s="22"/>
      <c r="YE87" s="22"/>
      <c r="YF87" s="22"/>
      <c r="YG87" s="22"/>
      <c r="YH87" s="22"/>
      <c r="YI87" s="22"/>
      <c r="YJ87" s="22"/>
      <c r="YK87" s="22"/>
      <c r="YL87" s="22"/>
      <c r="YM87" s="22"/>
      <c r="YN87" s="22"/>
      <c r="YO87" s="22"/>
      <c r="YP87" s="22"/>
      <c r="YQ87" s="22"/>
      <c r="YR87" s="22"/>
      <c r="YS87" s="22"/>
      <c r="YT87" s="22"/>
      <c r="YU87" s="22"/>
      <c r="YV87" s="22"/>
      <c r="YW87" s="22"/>
      <c r="YX87" s="22"/>
      <c r="YY87" s="22"/>
      <c r="YZ87" s="22"/>
      <c r="ZA87" s="22"/>
      <c r="ZB87" s="22"/>
      <c r="ZC87" s="22"/>
      <c r="ZD87" s="22"/>
      <c r="ZE87" s="22"/>
      <c r="ZF87" s="22"/>
      <c r="ZG87" s="22"/>
      <c r="ZH87" s="22"/>
      <c r="ZI87" s="22"/>
      <c r="ZJ87" s="22"/>
      <c r="ZK87" s="22"/>
      <c r="ZL87" s="22"/>
      <c r="ZM87" s="22"/>
      <c r="ZN87" s="22"/>
      <c r="ZO87" s="22"/>
      <c r="ZP87" s="22"/>
      <c r="ZQ87" s="22"/>
      <c r="ZR87" s="22"/>
      <c r="ZS87" s="22"/>
      <c r="ZT87" s="22"/>
      <c r="ZU87" s="22"/>
      <c r="ZV87" s="22"/>
      <c r="ZW87" s="22"/>
      <c r="ZX87" s="22"/>
      <c r="ZY87" s="22"/>
      <c r="ZZ87" s="22"/>
      <c r="AAA87" s="22"/>
      <c r="AAB87" s="22"/>
      <c r="AAC87" s="22"/>
      <c r="AAD87" s="22"/>
      <c r="AAE87" s="22"/>
      <c r="AAF87" s="22"/>
      <c r="AAG87" s="22"/>
      <c r="AAH87" s="22"/>
      <c r="AAI87" s="22"/>
      <c r="AAJ87" s="22"/>
      <c r="AAK87" s="22"/>
      <c r="AAL87" s="22"/>
      <c r="AAM87" s="22"/>
      <c r="AAN87" s="22"/>
      <c r="AAO87" s="22"/>
      <c r="AAP87" s="22"/>
      <c r="AAQ87" s="22"/>
      <c r="AAR87" s="22"/>
      <c r="AAS87" s="22"/>
      <c r="AAT87" s="22"/>
      <c r="AAU87" s="22"/>
      <c r="AAV87" s="22"/>
      <c r="AAW87" s="22"/>
      <c r="AAX87" s="22"/>
      <c r="AAY87" s="22"/>
      <c r="AAZ87" s="22"/>
      <c r="ABA87" s="22"/>
      <c r="ABB87" s="22"/>
      <c r="ABC87" s="22"/>
      <c r="ABD87" s="22"/>
      <c r="ABE87" s="22"/>
      <c r="ABF87" s="22"/>
      <c r="ABG87" s="22"/>
      <c r="ABH87" s="22"/>
      <c r="ABI87" s="22"/>
      <c r="ABJ87" s="22"/>
      <c r="ABK87" s="22"/>
      <c r="ABL87" s="22"/>
      <c r="ABM87" s="22"/>
      <c r="ABN87" s="22"/>
      <c r="ABO87" s="22"/>
      <c r="ABP87" s="22"/>
      <c r="ABQ87" s="22"/>
      <c r="ABR87" s="22"/>
      <c r="ABS87" s="22"/>
      <c r="ABT87" s="22"/>
      <c r="ABU87" s="22"/>
      <c r="ABV87" s="22"/>
      <c r="ABW87" s="22"/>
      <c r="ABX87" s="22"/>
      <c r="ABY87" s="22"/>
      <c r="ABZ87" s="22"/>
      <c r="ACA87" s="22"/>
      <c r="ACB87" s="22"/>
      <c r="ACC87" s="22"/>
      <c r="ACD87" s="22"/>
      <c r="ACE87" s="22"/>
      <c r="ACF87" s="22"/>
      <c r="ACG87" s="22"/>
      <c r="ACH87" s="22"/>
      <c r="ACI87" s="22"/>
      <c r="ACJ87" s="22"/>
      <c r="ACK87" s="22"/>
      <c r="ACL87" s="22"/>
      <c r="ACM87" s="22"/>
      <c r="ACN87" s="22"/>
      <c r="ACO87" s="22"/>
      <c r="ACP87" s="22"/>
      <c r="ACQ87" s="22"/>
      <c r="ACR87" s="22"/>
      <c r="ACS87" s="22"/>
      <c r="ACT87" s="22"/>
      <c r="ACU87" s="22"/>
      <c r="ACV87" s="22"/>
      <c r="ACW87" s="22"/>
      <c r="ACX87" s="22"/>
      <c r="ACY87" s="22"/>
      <c r="ACZ87" s="22"/>
      <c r="ADA87" s="22"/>
      <c r="ADB87" s="22"/>
      <c r="ADC87" s="22"/>
      <c r="ADD87" s="22"/>
      <c r="ADE87" s="22"/>
      <c r="ADF87" s="22"/>
      <c r="ADG87" s="22"/>
      <c r="ADH87" s="22"/>
      <c r="ADI87" s="22"/>
      <c r="ADJ87" s="22"/>
      <c r="ADK87" s="22"/>
      <c r="ADL87" s="22"/>
      <c r="ADM87" s="22"/>
      <c r="ADN87" s="22"/>
      <c r="ADO87" s="22"/>
      <c r="ADP87" s="22"/>
      <c r="ADQ87" s="22"/>
      <c r="ADR87" s="22"/>
      <c r="ADS87" s="22"/>
      <c r="ADT87" s="22"/>
      <c r="ADU87" s="22"/>
      <c r="ADV87" s="22"/>
      <c r="ADW87" s="22"/>
      <c r="ADX87" s="22"/>
      <c r="ADY87" s="22"/>
      <c r="ADZ87" s="22"/>
      <c r="AEA87" s="22"/>
      <c r="AEB87" s="22"/>
      <c r="AEC87" s="22"/>
      <c r="AED87" s="22"/>
      <c r="AEE87" s="22"/>
      <c r="AEF87" s="22"/>
      <c r="AEG87" s="22"/>
      <c r="AEH87" s="22"/>
      <c r="AEI87" s="22"/>
      <c r="AEJ87" s="22"/>
      <c r="AEK87" s="22"/>
      <c r="AEL87" s="22"/>
      <c r="AEM87" s="22"/>
      <c r="AEN87" s="22"/>
      <c r="AEO87" s="22"/>
      <c r="AEP87" s="22"/>
      <c r="AEQ87" s="22"/>
      <c r="AER87" s="22"/>
      <c r="AES87" s="22"/>
      <c r="AET87" s="22"/>
      <c r="AEU87" s="22"/>
      <c r="AEV87" s="22"/>
      <c r="AEW87" s="22"/>
      <c r="AEX87" s="22"/>
      <c r="AEY87" s="22"/>
      <c r="AEZ87" s="22"/>
      <c r="AFA87" s="22"/>
      <c r="AFB87" s="22"/>
      <c r="AFC87" s="22"/>
      <c r="AFD87" s="22"/>
      <c r="AFE87" s="22"/>
      <c r="AFF87" s="22"/>
      <c r="AFG87" s="22"/>
      <c r="AFH87" s="22"/>
      <c r="AFI87" s="22"/>
      <c r="AFJ87" s="22"/>
      <c r="AFK87" s="22"/>
      <c r="AFL87" s="22"/>
      <c r="AFM87" s="22"/>
      <c r="AFN87" s="22"/>
      <c r="AFO87" s="22"/>
      <c r="AFP87" s="22"/>
      <c r="AFQ87" s="22"/>
      <c r="AFR87" s="22"/>
      <c r="AFS87" s="22"/>
      <c r="AFT87" s="22"/>
      <c r="AFU87" s="22"/>
      <c r="AFV87" s="22"/>
      <c r="AFW87" s="22"/>
      <c r="AFX87" s="22"/>
      <c r="AFY87" s="22"/>
      <c r="AFZ87" s="22"/>
      <c r="AGA87" s="22"/>
      <c r="AGB87" s="22"/>
      <c r="AGC87" s="22"/>
      <c r="AGD87" s="22"/>
      <c r="AGE87" s="22"/>
      <c r="AGF87" s="22"/>
      <c r="AGG87" s="22"/>
      <c r="AGH87" s="22"/>
      <c r="AGI87" s="22"/>
      <c r="AGJ87" s="22"/>
      <c r="AGK87" s="22"/>
      <c r="AGL87" s="22"/>
      <c r="AGM87" s="22"/>
      <c r="AGN87" s="22"/>
      <c r="AGO87" s="22"/>
      <c r="AGP87" s="22"/>
      <c r="AGQ87" s="22"/>
      <c r="AGR87" s="22"/>
      <c r="AGS87" s="22"/>
      <c r="AGT87" s="22"/>
      <c r="AGU87" s="22"/>
      <c r="AGV87" s="22"/>
      <c r="AGW87" s="22"/>
      <c r="AGX87" s="22"/>
      <c r="AGY87" s="22"/>
      <c r="AGZ87" s="22"/>
      <c r="AHA87" s="22"/>
      <c r="AHB87" s="22"/>
      <c r="AHC87" s="22"/>
      <c r="AHD87" s="22"/>
      <c r="AHE87" s="22"/>
      <c r="AHF87" s="22"/>
      <c r="AHG87" s="22"/>
      <c r="AHH87" s="22"/>
      <c r="AHI87" s="22"/>
      <c r="AHJ87" s="22"/>
      <c r="AHK87" s="22"/>
      <c r="AHL87" s="22"/>
      <c r="AHM87" s="22"/>
      <c r="AHN87" s="22"/>
      <c r="AHO87" s="22"/>
      <c r="AHP87" s="22"/>
      <c r="AHQ87" s="22"/>
      <c r="AHR87" s="22"/>
      <c r="AHS87" s="22"/>
      <c r="AHT87" s="22"/>
      <c r="AHU87" s="22"/>
      <c r="AHV87" s="22"/>
      <c r="AHW87" s="22"/>
      <c r="AHX87" s="22"/>
      <c r="AHY87" s="22"/>
      <c r="AHZ87" s="22"/>
      <c r="AIA87" s="22"/>
      <c r="AIB87" s="22"/>
      <c r="AIC87" s="22"/>
      <c r="AID87" s="22"/>
      <c r="AIE87" s="22"/>
      <c r="AIF87" s="22"/>
      <c r="AIG87" s="22"/>
      <c r="AIH87" s="22"/>
      <c r="AII87" s="22"/>
      <c r="AIJ87" s="22"/>
      <c r="AIK87" s="22"/>
      <c r="AIL87" s="22"/>
      <c r="AIM87" s="22"/>
      <c r="AIN87" s="22"/>
      <c r="AIO87" s="22"/>
      <c r="AIP87" s="22"/>
      <c r="AIQ87" s="22"/>
      <c r="AIR87" s="22"/>
      <c r="AIS87" s="22"/>
      <c r="AIT87" s="22"/>
      <c r="AIU87" s="22"/>
      <c r="AIV87" s="22"/>
      <c r="AIW87" s="22"/>
      <c r="AIX87" s="22"/>
      <c r="AIY87" s="22"/>
      <c r="AIZ87" s="22"/>
      <c r="AJA87" s="22"/>
      <c r="AJB87" s="22"/>
      <c r="AJC87" s="22"/>
      <c r="AJD87" s="22"/>
      <c r="AJE87" s="22"/>
      <c r="AJF87" s="22"/>
      <c r="AJG87" s="22"/>
      <c r="AJH87" s="22"/>
      <c r="AJI87" s="22"/>
      <c r="AJJ87" s="22"/>
      <c r="AJK87" s="22"/>
      <c r="AJL87" s="22"/>
      <c r="AJM87" s="22"/>
      <c r="AJN87" s="22"/>
      <c r="AJO87" s="22"/>
      <c r="AJP87" s="22"/>
      <c r="AJQ87" s="22"/>
      <c r="AJR87" s="22"/>
      <c r="AJS87" s="22"/>
      <c r="AJT87" s="22"/>
      <c r="AJU87" s="22"/>
      <c r="AJV87" s="22"/>
      <c r="AJW87" s="22"/>
      <c r="AJX87" s="22"/>
      <c r="AJY87" s="22"/>
      <c r="AJZ87" s="22"/>
      <c r="AKA87" s="22"/>
      <c r="AKB87" s="22"/>
      <c r="AKC87" s="22"/>
      <c r="AKD87" s="22"/>
      <c r="AKE87" s="22"/>
      <c r="AKF87" s="22"/>
      <c r="AKG87" s="22"/>
      <c r="AKH87" s="22"/>
      <c r="AKI87" s="22"/>
      <c r="AKJ87" s="22"/>
      <c r="AKK87" s="22"/>
      <c r="AKL87" s="22"/>
      <c r="AKM87" s="22"/>
      <c r="AKN87" s="22"/>
      <c r="AKO87" s="22"/>
      <c r="AKP87" s="22"/>
      <c r="AKQ87" s="22"/>
      <c r="AKR87" s="22"/>
      <c r="AKS87" s="22"/>
      <c r="AKT87" s="22"/>
      <c r="AKU87" s="22"/>
      <c r="AKV87" s="22"/>
      <c r="AKW87" s="22"/>
      <c r="AKX87" s="22"/>
      <c r="AKY87" s="22"/>
      <c r="AKZ87" s="22"/>
      <c r="ALA87" s="22"/>
      <c r="ALB87" s="22"/>
      <c r="ALC87" s="22"/>
      <c r="ALD87" s="22"/>
      <c r="ALE87" s="22"/>
      <c r="ALF87" s="22"/>
      <c r="ALG87" s="22"/>
      <c r="ALH87" s="22"/>
      <c r="ALI87" s="22"/>
      <c r="ALJ87" s="22"/>
      <c r="ALK87" s="22"/>
      <c r="ALL87" s="22"/>
      <c r="ALM87" s="22"/>
    </row>
    <row r="88" spans="1:1001" x14ac:dyDescent="0.2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  <c r="JB88" s="22"/>
      <c r="JC88" s="22"/>
      <c r="JD88" s="22"/>
      <c r="JE88" s="22"/>
      <c r="JF88" s="22"/>
      <c r="JG88" s="22"/>
      <c r="JH88" s="22"/>
      <c r="JI88" s="22"/>
      <c r="JJ88" s="22"/>
      <c r="JK88" s="22"/>
      <c r="JL88" s="22"/>
      <c r="JM88" s="22"/>
      <c r="JN88" s="22"/>
      <c r="JO88" s="22"/>
      <c r="JP88" s="22"/>
      <c r="JQ88" s="22"/>
      <c r="JR88" s="22"/>
      <c r="JS88" s="22"/>
      <c r="JT88" s="22"/>
      <c r="JU88" s="22"/>
      <c r="JV88" s="22"/>
      <c r="JW88" s="22"/>
      <c r="JX88" s="22"/>
      <c r="JY88" s="22"/>
      <c r="JZ88" s="22"/>
      <c r="KA88" s="22"/>
      <c r="KB88" s="22"/>
      <c r="KC88" s="22"/>
      <c r="KD88" s="22"/>
      <c r="KE88" s="22"/>
      <c r="KF88" s="22"/>
      <c r="KG88" s="22"/>
      <c r="KH88" s="22"/>
      <c r="KI88" s="22"/>
      <c r="KJ88" s="22"/>
      <c r="KK88" s="22"/>
      <c r="KL88" s="22"/>
      <c r="KM88" s="22"/>
      <c r="KN88" s="22"/>
      <c r="KO88" s="22"/>
      <c r="KP88" s="22"/>
      <c r="KQ88" s="22"/>
      <c r="KR88" s="22"/>
      <c r="KS88" s="22"/>
      <c r="KT88" s="22"/>
      <c r="KU88" s="22"/>
      <c r="KV88" s="22"/>
      <c r="KW88" s="22"/>
      <c r="KX88" s="22"/>
      <c r="KY88" s="22"/>
      <c r="KZ88" s="22"/>
      <c r="LA88" s="22"/>
      <c r="LB88" s="22"/>
      <c r="LC88" s="22"/>
      <c r="LD88" s="22"/>
      <c r="LE88" s="22"/>
      <c r="LF88" s="22"/>
      <c r="LG88" s="22"/>
      <c r="LH88" s="22"/>
      <c r="LI88" s="22"/>
      <c r="LJ88" s="22"/>
      <c r="LK88" s="22"/>
      <c r="LL88" s="22"/>
      <c r="LM88" s="22"/>
      <c r="LN88" s="22"/>
      <c r="LO88" s="22"/>
      <c r="LP88" s="22"/>
      <c r="LQ88" s="22"/>
      <c r="LR88" s="22"/>
      <c r="LS88" s="22"/>
      <c r="LT88" s="22"/>
      <c r="LU88" s="22"/>
      <c r="LV88" s="22"/>
      <c r="LW88" s="22"/>
      <c r="LX88" s="22"/>
      <c r="LY88" s="22"/>
      <c r="LZ88" s="22"/>
      <c r="MA88" s="22"/>
      <c r="MB88" s="22"/>
      <c r="MC88" s="22"/>
      <c r="MD88" s="22"/>
      <c r="ME88" s="22"/>
      <c r="MF88" s="22"/>
      <c r="MG88" s="22"/>
      <c r="MH88" s="22"/>
      <c r="MI88" s="22"/>
      <c r="MJ88" s="22"/>
      <c r="MK88" s="22"/>
      <c r="ML88" s="22"/>
      <c r="MM88" s="22"/>
      <c r="MN88" s="22"/>
      <c r="MO88" s="22"/>
      <c r="MP88" s="22"/>
      <c r="MQ88" s="22"/>
      <c r="MR88" s="22"/>
      <c r="MS88" s="22"/>
      <c r="MT88" s="22"/>
      <c r="MU88" s="22"/>
      <c r="MV88" s="22"/>
      <c r="MW88" s="22"/>
      <c r="MX88" s="22"/>
      <c r="MY88" s="22"/>
      <c r="MZ88" s="22"/>
      <c r="NA88" s="22"/>
      <c r="NB88" s="22"/>
      <c r="NC88" s="22"/>
      <c r="ND88" s="22"/>
      <c r="NE88" s="22"/>
      <c r="NF88" s="22"/>
      <c r="NG88" s="22"/>
      <c r="NH88" s="22"/>
      <c r="NI88" s="22"/>
      <c r="NJ88" s="22"/>
      <c r="NK88" s="22"/>
      <c r="NL88" s="22"/>
      <c r="NM88" s="22"/>
      <c r="NN88" s="22"/>
      <c r="NO88" s="22"/>
      <c r="NP88" s="22"/>
      <c r="NQ88" s="22"/>
      <c r="NR88" s="22"/>
      <c r="NS88" s="22"/>
      <c r="NT88" s="22"/>
      <c r="NU88" s="22"/>
      <c r="NV88" s="22"/>
      <c r="NW88" s="22"/>
      <c r="NX88" s="22"/>
      <c r="NY88" s="22"/>
      <c r="NZ88" s="22"/>
      <c r="OA88" s="22"/>
      <c r="OB88" s="22"/>
      <c r="OC88" s="22"/>
      <c r="OD88" s="22"/>
      <c r="OE88" s="22"/>
      <c r="OF88" s="22"/>
      <c r="OG88" s="22"/>
      <c r="OH88" s="22"/>
      <c r="OI88" s="22"/>
      <c r="OJ88" s="22"/>
      <c r="OK88" s="22"/>
      <c r="OL88" s="22"/>
      <c r="OM88" s="22"/>
      <c r="ON88" s="22"/>
      <c r="OO88" s="22"/>
      <c r="OP88" s="22"/>
      <c r="OQ88" s="22"/>
      <c r="OR88" s="22"/>
      <c r="OS88" s="22"/>
      <c r="OT88" s="22"/>
      <c r="OU88" s="22"/>
      <c r="OV88" s="22"/>
      <c r="OW88" s="22"/>
      <c r="OX88" s="22"/>
      <c r="OY88" s="22"/>
      <c r="OZ88" s="22"/>
      <c r="PA88" s="22"/>
      <c r="PB88" s="22"/>
      <c r="PC88" s="22"/>
      <c r="PD88" s="22"/>
      <c r="PE88" s="22"/>
      <c r="PF88" s="22"/>
      <c r="PG88" s="22"/>
      <c r="PH88" s="22"/>
      <c r="PI88" s="22"/>
      <c r="PJ88" s="22"/>
      <c r="PK88" s="22"/>
      <c r="PL88" s="22"/>
      <c r="PM88" s="22"/>
      <c r="PN88" s="22"/>
      <c r="PO88" s="22"/>
      <c r="PP88" s="22"/>
      <c r="PQ88" s="22"/>
      <c r="PR88" s="22"/>
      <c r="PS88" s="22"/>
      <c r="PT88" s="22"/>
      <c r="PU88" s="22"/>
      <c r="PV88" s="22"/>
      <c r="PW88" s="22"/>
      <c r="PX88" s="22"/>
      <c r="PY88" s="22"/>
      <c r="PZ88" s="22"/>
      <c r="QA88" s="22"/>
      <c r="QB88" s="22"/>
      <c r="QC88" s="22"/>
      <c r="QD88" s="22"/>
      <c r="QE88" s="22"/>
      <c r="QF88" s="22"/>
      <c r="QG88" s="22"/>
      <c r="QH88" s="22"/>
      <c r="QI88" s="22"/>
      <c r="QJ88" s="22"/>
      <c r="QK88" s="22"/>
      <c r="QL88" s="22"/>
      <c r="QM88" s="22"/>
      <c r="QN88" s="22"/>
      <c r="QO88" s="22"/>
      <c r="QP88" s="22"/>
      <c r="QQ88" s="22"/>
      <c r="QR88" s="22"/>
      <c r="QS88" s="22"/>
      <c r="QT88" s="22"/>
      <c r="QU88" s="22"/>
      <c r="QV88" s="22"/>
      <c r="QW88" s="22"/>
      <c r="QX88" s="22"/>
      <c r="QY88" s="22"/>
      <c r="QZ88" s="22"/>
      <c r="RA88" s="22"/>
      <c r="RB88" s="22"/>
      <c r="RC88" s="22"/>
      <c r="RD88" s="22"/>
      <c r="RE88" s="22"/>
      <c r="RF88" s="22"/>
      <c r="RG88" s="22"/>
      <c r="RH88" s="22"/>
      <c r="RI88" s="22"/>
      <c r="RJ88" s="22"/>
      <c r="RK88" s="22"/>
      <c r="RL88" s="22"/>
      <c r="RM88" s="22"/>
      <c r="RN88" s="22"/>
      <c r="RO88" s="22"/>
      <c r="RP88" s="22"/>
      <c r="RQ88" s="22"/>
      <c r="RR88" s="22"/>
      <c r="RS88" s="22"/>
      <c r="RT88" s="22"/>
      <c r="RU88" s="22"/>
      <c r="RV88" s="22"/>
      <c r="RW88" s="22"/>
      <c r="RX88" s="22"/>
      <c r="RY88" s="22"/>
      <c r="RZ88" s="22"/>
      <c r="SA88" s="22"/>
      <c r="SB88" s="22"/>
      <c r="SC88" s="22"/>
      <c r="SD88" s="22"/>
      <c r="SE88" s="22"/>
      <c r="SF88" s="22"/>
      <c r="SG88" s="22"/>
      <c r="SH88" s="22"/>
      <c r="SI88" s="22"/>
      <c r="SJ88" s="22"/>
      <c r="SK88" s="22"/>
      <c r="SL88" s="22"/>
      <c r="SM88" s="22"/>
      <c r="SN88" s="22"/>
      <c r="SO88" s="22"/>
      <c r="SP88" s="22"/>
      <c r="SQ88" s="22"/>
      <c r="SR88" s="22"/>
      <c r="SS88" s="22"/>
      <c r="ST88" s="22"/>
      <c r="SU88" s="22"/>
      <c r="SV88" s="22"/>
      <c r="SW88" s="22"/>
      <c r="SX88" s="22"/>
      <c r="SY88" s="22"/>
      <c r="SZ88" s="22"/>
      <c r="TA88" s="22"/>
      <c r="TB88" s="22"/>
      <c r="TC88" s="22"/>
      <c r="TD88" s="22"/>
      <c r="TE88" s="22"/>
      <c r="TF88" s="22"/>
      <c r="TG88" s="22"/>
      <c r="TH88" s="22"/>
      <c r="TI88" s="22"/>
      <c r="TJ88" s="22"/>
      <c r="TK88" s="22"/>
      <c r="TL88" s="22"/>
      <c r="TM88" s="22"/>
      <c r="TN88" s="22"/>
      <c r="TO88" s="22"/>
      <c r="TP88" s="22"/>
      <c r="TQ88" s="22"/>
      <c r="TR88" s="22"/>
      <c r="TS88" s="22"/>
      <c r="TT88" s="22"/>
      <c r="TU88" s="22"/>
      <c r="TV88" s="22"/>
      <c r="TW88" s="22"/>
      <c r="TX88" s="22"/>
      <c r="TY88" s="22"/>
      <c r="TZ88" s="22"/>
      <c r="UA88" s="22"/>
      <c r="UB88" s="22"/>
      <c r="UC88" s="22"/>
      <c r="UD88" s="22"/>
      <c r="UE88" s="22"/>
      <c r="UF88" s="22"/>
      <c r="UG88" s="22"/>
      <c r="UH88" s="22"/>
      <c r="UI88" s="22"/>
      <c r="UJ88" s="22"/>
      <c r="UK88" s="22"/>
      <c r="UL88" s="22"/>
      <c r="UM88" s="22"/>
      <c r="UN88" s="22"/>
      <c r="UO88" s="22"/>
      <c r="UP88" s="22"/>
      <c r="UQ88" s="22"/>
      <c r="UR88" s="22"/>
      <c r="US88" s="22"/>
      <c r="UT88" s="22"/>
      <c r="UU88" s="22"/>
      <c r="UV88" s="22"/>
      <c r="UW88" s="22"/>
      <c r="UX88" s="22"/>
      <c r="UY88" s="22"/>
      <c r="UZ88" s="22"/>
      <c r="VA88" s="22"/>
      <c r="VB88" s="22"/>
      <c r="VC88" s="22"/>
      <c r="VD88" s="22"/>
      <c r="VE88" s="22"/>
      <c r="VF88" s="22"/>
      <c r="VG88" s="22"/>
      <c r="VH88" s="22"/>
      <c r="VI88" s="22"/>
      <c r="VJ88" s="22"/>
      <c r="VK88" s="22"/>
      <c r="VL88" s="22"/>
      <c r="VM88" s="22"/>
      <c r="VN88" s="22"/>
      <c r="VO88" s="22"/>
      <c r="VP88" s="22"/>
      <c r="VQ88" s="22"/>
      <c r="VR88" s="22"/>
      <c r="VS88" s="22"/>
      <c r="VT88" s="22"/>
      <c r="VU88" s="22"/>
      <c r="VV88" s="22"/>
      <c r="VW88" s="22"/>
      <c r="VX88" s="22"/>
      <c r="VY88" s="22"/>
      <c r="VZ88" s="22"/>
      <c r="WA88" s="22"/>
      <c r="WB88" s="22"/>
      <c r="WC88" s="22"/>
      <c r="WD88" s="22"/>
      <c r="WE88" s="22"/>
      <c r="WF88" s="22"/>
      <c r="WG88" s="22"/>
      <c r="WH88" s="22"/>
      <c r="WI88" s="22"/>
      <c r="WJ88" s="22"/>
      <c r="WK88" s="22"/>
      <c r="WL88" s="22"/>
      <c r="WM88" s="22"/>
      <c r="WN88" s="22"/>
      <c r="WO88" s="22"/>
      <c r="WP88" s="22"/>
      <c r="WQ88" s="22"/>
      <c r="WR88" s="22"/>
      <c r="WS88" s="22"/>
      <c r="WT88" s="22"/>
      <c r="WU88" s="22"/>
      <c r="WV88" s="22"/>
      <c r="WW88" s="22"/>
      <c r="WX88" s="22"/>
      <c r="WY88" s="22"/>
      <c r="WZ88" s="22"/>
      <c r="XA88" s="22"/>
      <c r="XB88" s="22"/>
      <c r="XC88" s="22"/>
      <c r="XD88" s="22"/>
      <c r="XE88" s="22"/>
      <c r="XF88" s="22"/>
      <c r="XG88" s="22"/>
      <c r="XH88" s="22"/>
      <c r="XI88" s="22"/>
      <c r="XJ88" s="22"/>
      <c r="XK88" s="22"/>
      <c r="XL88" s="22"/>
      <c r="XM88" s="22"/>
      <c r="XN88" s="22"/>
      <c r="XO88" s="22"/>
      <c r="XP88" s="22"/>
      <c r="XQ88" s="22"/>
      <c r="XR88" s="22"/>
      <c r="XS88" s="22"/>
      <c r="XT88" s="22"/>
      <c r="XU88" s="22"/>
      <c r="XV88" s="22"/>
      <c r="XW88" s="22"/>
      <c r="XX88" s="22"/>
      <c r="XY88" s="22"/>
      <c r="XZ88" s="22"/>
      <c r="YA88" s="22"/>
      <c r="YB88" s="22"/>
      <c r="YC88" s="22"/>
      <c r="YD88" s="22"/>
      <c r="YE88" s="22"/>
      <c r="YF88" s="22"/>
      <c r="YG88" s="22"/>
      <c r="YH88" s="22"/>
      <c r="YI88" s="22"/>
      <c r="YJ88" s="22"/>
      <c r="YK88" s="22"/>
      <c r="YL88" s="22"/>
      <c r="YM88" s="22"/>
      <c r="YN88" s="22"/>
      <c r="YO88" s="22"/>
      <c r="YP88" s="22"/>
      <c r="YQ88" s="22"/>
      <c r="YR88" s="22"/>
      <c r="YS88" s="22"/>
      <c r="YT88" s="22"/>
      <c r="YU88" s="22"/>
      <c r="YV88" s="22"/>
      <c r="YW88" s="22"/>
      <c r="YX88" s="22"/>
      <c r="YY88" s="22"/>
      <c r="YZ88" s="22"/>
      <c r="ZA88" s="22"/>
      <c r="ZB88" s="22"/>
      <c r="ZC88" s="22"/>
      <c r="ZD88" s="22"/>
      <c r="ZE88" s="22"/>
      <c r="ZF88" s="22"/>
      <c r="ZG88" s="22"/>
      <c r="ZH88" s="22"/>
      <c r="ZI88" s="22"/>
      <c r="ZJ88" s="22"/>
      <c r="ZK88" s="22"/>
      <c r="ZL88" s="22"/>
      <c r="ZM88" s="22"/>
      <c r="ZN88" s="22"/>
      <c r="ZO88" s="22"/>
      <c r="ZP88" s="22"/>
      <c r="ZQ88" s="22"/>
      <c r="ZR88" s="22"/>
      <c r="ZS88" s="22"/>
      <c r="ZT88" s="22"/>
      <c r="ZU88" s="22"/>
      <c r="ZV88" s="22"/>
      <c r="ZW88" s="22"/>
      <c r="ZX88" s="22"/>
      <c r="ZY88" s="22"/>
      <c r="ZZ88" s="22"/>
      <c r="AAA88" s="22"/>
      <c r="AAB88" s="22"/>
      <c r="AAC88" s="22"/>
      <c r="AAD88" s="22"/>
      <c r="AAE88" s="22"/>
      <c r="AAF88" s="22"/>
      <c r="AAG88" s="22"/>
      <c r="AAH88" s="22"/>
      <c r="AAI88" s="22"/>
      <c r="AAJ88" s="22"/>
      <c r="AAK88" s="22"/>
      <c r="AAL88" s="22"/>
      <c r="AAM88" s="22"/>
      <c r="AAN88" s="22"/>
      <c r="AAO88" s="22"/>
      <c r="AAP88" s="22"/>
      <c r="AAQ88" s="22"/>
      <c r="AAR88" s="22"/>
      <c r="AAS88" s="22"/>
      <c r="AAT88" s="22"/>
      <c r="AAU88" s="22"/>
      <c r="AAV88" s="22"/>
      <c r="AAW88" s="22"/>
      <c r="AAX88" s="22"/>
      <c r="AAY88" s="22"/>
      <c r="AAZ88" s="22"/>
      <c r="ABA88" s="22"/>
      <c r="ABB88" s="22"/>
      <c r="ABC88" s="22"/>
      <c r="ABD88" s="22"/>
      <c r="ABE88" s="22"/>
      <c r="ABF88" s="22"/>
      <c r="ABG88" s="22"/>
      <c r="ABH88" s="22"/>
      <c r="ABI88" s="22"/>
      <c r="ABJ88" s="22"/>
      <c r="ABK88" s="22"/>
      <c r="ABL88" s="22"/>
      <c r="ABM88" s="22"/>
      <c r="ABN88" s="22"/>
      <c r="ABO88" s="22"/>
      <c r="ABP88" s="22"/>
      <c r="ABQ88" s="22"/>
      <c r="ABR88" s="22"/>
      <c r="ABS88" s="22"/>
      <c r="ABT88" s="22"/>
      <c r="ABU88" s="22"/>
      <c r="ABV88" s="22"/>
      <c r="ABW88" s="22"/>
      <c r="ABX88" s="22"/>
      <c r="ABY88" s="22"/>
      <c r="ABZ88" s="22"/>
      <c r="ACA88" s="22"/>
      <c r="ACB88" s="22"/>
      <c r="ACC88" s="22"/>
      <c r="ACD88" s="22"/>
      <c r="ACE88" s="22"/>
      <c r="ACF88" s="22"/>
      <c r="ACG88" s="22"/>
      <c r="ACH88" s="22"/>
      <c r="ACI88" s="22"/>
      <c r="ACJ88" s="22"/>
      <c r="ACK88" s="22"/>
      <c r="ACL88" s="22"/>
      <c r="ACM88" s="22"/>
      <c r="ACN88" s="22"/>
      <c r="ACO88" s="22"/>
      <c r="ACP88" s="22"/>
      <c r="ACQ88" s="22"/>
      <c r="ACR88" s="22"/>
      <c r="ACS88" s="22"/>
      <c r="ACT88" s="22"/>
      <c r="ACU88" s="22"/>
      <c r="ACV88" s="22"/>
      <c r="ACW88" s="22"/>
      <c r="ACX88" s="22"/>
      <c r="ACY88" s="22"/>
      <c r="ACZ88" s="22"/>
      <c r="ADA88" s="22"/>
      <c r="ADB88" s="22"/>
      <c r="ADC88" s="22"/>
      <c r="ADD88" s="22"/>
      <c r="ADE88" s="22"/>
      <c r="ADF88" s="22"/>
      <c r="ADG88" s="22"/>
      <c r="ADH88" s="22"/>
      <c r="ADI88" s="22"/>
      <c r="ADJ88" s="22"/>
      <c r="ADK88" s="22"/>
      <c r="ADL88" s="22"/>
      <c r="ADM88" s="22"/>
      <c r="ADN88" s="22"/>
      <c r="ADO88" s="22"/>
      <c r="ADP88" s="22"/>
      <c r="ADQ88" s="22"/>
      <c r="ADR88" s="22"/>
      <c r="ADS88" s="22"/>
      <c r="ADT88" s="22"/>
      <c r="ADU88" s="22"/>
      <c r="ADV88" s="22"/>
      <c r="ADW88" s="22"/>
      <c r="ADX88" s="22"/>
      <c r="ADY88" s="22"/>
      <c r="ADZ88" s="22"/>
      <c r="AEA88" s="22"/>
      <c r="AEB88" s="22"/>
      <c r="AEC88" s="22"/>
      <c r="AED88" s="22"/>
      <c r="AEE88" s="22"/>
      <c r="AEF88" s="22"/>
      <c r="AEG88" s="22"/>
      <c r="AEH88" s="22"/>
      <c r="AEI88" s="22"/>
      <c r="AEJ88" s="22"/>
      <c r="AEK88" s="22"/>
      <c r="AEL88" s="22"/>
      <c r="AEM88" s="22"/>
      <c r="AEN88" s="22"/>
      <c r="AEO88" s="22"/>
      <c r="AEP88" s="22"/>
      <c r="AEQ88" s="22"/>
      <c r="AER88" s="22"/>
      <c r="AES88" s="22"/>
      <c r="AET88" s="22"/>
      <c r="AEU88" s="22"/>
      <c r="AEV88" s="22"/>
      <c r="AEW88" s="22"/>
      <c r="AEX88" s="22"/>
      <c r="AEY88" s="22"/>
      <c r="AEZ88" s="22"/>
      <c r="AFA88" s="22"/>
      <c r="AFB88" s="22"/>
      <c r="AFC88" s="22"/>
      <c r="AFD88" s="22"/>
      <c r="AFE88" s="22"/>
      <c r="AFF88" s="22"/>
      <c r="AFG88" s="22"/>
      <c r="AFH88" s="22"/>
      <c r="AFI88" s="22"/>
      <c r="AFJ88" s="22"/>
      <c r="AFK88" s="22"/>
      <c r="AFL88" s="22"/>
      <c r="AFM88" s="22"/>
      <c r="AFN88" s="22"/>
      <c r="AFO88" s="22"/>
      <c r="AFP88" s="22"/>
      <c r="AFQ88" s="22"/>
      <c r="AFR88" s="22"/>
      <c r="AFS88" s="22"/>
      <c r="AFT88" s="22"/>
      <c r="AFU88" s="22"/>
      <c r="AFV88" s="22"/>
      <c r="AFW88" s="22"/>
      <c r="AFX88" s="22"/>
      <c r="AFY88" s="22"/>
      <c r="AFZ88" s="22"/>
      <c r="AGA88" s="22"/>
      <c r="AGB88" s="22"/>
      <c r="AGC88" s="22"/>
      <c r="AGD88" s="22"/>
      <c r="AGE88" s="22"/>
      <c r="AGF88" s="22"/>
      <c r="AGG88" s="22"/>
      <c r="AGH88" s="22"/>
      <c r="AGI88" s="22"/>
      <c r="AGJ88" s="22"/>
      <c r="AGK88" s="22"/>
      <c r="AGL88" s="22"/>
      <c r="AGM88" s="22"/>
      <c r="AGN88" s="22"/>
      <c r="AGO88" s="22"/>
      <c r="AGP88" s="22"/>
      <c r="AGQ88" s="22"/>
      <c r="AGR88" s="22"/>
      <c r="AGS88" s="22"/>
      <c r="AGT88" s="22"/>
      <c r="AGU88" s="22"/>
      <c r="AGV88" s="22"/>
      <c r="AGW88" s="22"/>
      <c r="AGX88" s="22"/>
      <c r="AGY88" s="22"/>
      <c r="AGZ88" s="22"/>
      <c r="AHA88" s="22"/>
      <c r="AHB88" s="22"/>
      <c r="AHC88" s="22"/>
      <c r="AHD88" s="22"/>
      <c r="AHE88" s="22"/>
      <c r="AHF88" s="22"/>
      <c r="AHG88" s="22"/>
      <c r="AHH88" s="22"/>
      <c r="AHI88" s="22"/>
      <c r="AHJ88" s="22"/>
      <c r="AHK88" s="22"/>
      <c r="AHL88" s="22"/>
      <c r="AHM88" s="22"/>
      <c r="AHN88" s="22"/>
      <c r="AHO88" s="22"/>
      <c r="AHP88" s="22"/>
      <c r="AHQ88" s="22"/>
      <c r="AHR88" s="22"/>
      <c r="AHS88" s="22"/>
      <c r="AHT88" s="22"/>
      <c r="AHU88" s="22"/>
      <c r="AHV88" s="22"/>
      <c r="AHW88" s="22"/>
      <c r="AHX88" s="22"/>
      <c r="AHY88" s="22"/>
      <c r="AHZ88" s="22"/>
      <c r="AIA88" s="22"/>
      <c r="AIB88" s="22"/>
      <c r="AIC88" s="22"/>
      <c r="AID88" s="22"/>
      <c r="AIE88" s="22"/>
      <c r="AIF88" s="22"/>
      <c r="AIG88" s="22"/>
      <c r="AIH88" s="22"/>
      <c r="AII88" s="22"/>
      <c r="AIJ88" s="22"/>
      <c r="AIK88" s="22"/>
      <c r="AIL88" s="22"/>
      <c r="AIM88" s="22"/>
      <c r="AIN88" s="22"/>
      <c r="AIO88" s="22"/>
      <c r="AIP88" s="22"/>
      <c r="AIQ88" s="22"/>
      <c r="AIR88" s="22"/>
      <c r="AIS88" s="22"/>
      <c r="AIT88" s="22"/>
      <c r="AIU88" s="22"/>
      <c r="AIV88" s="22"/>
      <c r="AIW88" s="22"/>
      <c r="AIX88" s="22"/>
      <c r="AIY88" s="22"/>
      <c r="AIZ88" s="22"/>
      <c r="AJA88" s="22"/>
      <c r="AJB88" s="22"/>
      <c r="AJC88" s="22"/>
      <c r="AJD88" s="22"/>
      <c r="AJE88" s="22"/>
      <c r="AJF88" s="22"/>
      <c r="AJG88" s="22"/>
      <c r="AJH88" s="22"/>
      <c r="AJI88" s="22"/>
      <c r="AJJ88" s="22"/>
      <c r="AJK88" s="22"/>
      <c r="AJL88" s="22"/>
      <c r="AJM88" s="22"/>
      <c r="AJN88" s="22"/>
      <c r="AJO88" s="22"/>
      <c r="AJP88" s="22"/>
      <c r="AJQ88" s="22"/>
      <c r="AJR88" s="22"/>
      <c r="AJS88" s="22"/>
      <c r="AJT88" s="22"/>
      <c r="AJU88" s="22"/>
      <c r="AJV88" s="22"/>
      <c r="AJW88" s="22"/>
      <c r="AJX88" s="22"/>
      <c r="AJY88" s="22"/>
      <c r="AJZ88" s="22"/>
      <c r="AKA88" s="22"/>
      <c r="AKB88" s="22"/>
      <c r="AKC88" s="22"/>
      <c r="AKD88" s="22"/>
      <c r="AKE88" s="22"/>
      <c r="AKF88" s="22"/>
      <c r="AKG88" s="22"/>
      <c r="AKH88" s="22"/>
      <c r="AKI88" s="22"/>
      <c r="AKJ88" s="22"/>
      <c r="AKK88" s="22"/>
      <c r="AKL88" s="22"/>
      <c r="AKM88" s="22"/>
      <c r="AKN88" s="22"/>
      <c r="AKO88" s="22"/>
      <c r="AKP88" s="22"/>
      <c r="AKQ88" s="22"/>
      <c r="AKR88" s="22"/>
      <c r="AKS88" s="22"/>
      <c r="AKT88" s="22"/>
      <c r="AKU88" s="22"/>
      <c r="AKV88" s="22"/>
      <c r="AKW88" s="22"/>
      <c r="AKX88" s="22"/>
      <c r="AKY88" s="22"/>
      <c r="AKZ88" s="22"/>
      <c r="ALA88" s="22"/>
      <c r="ALB88" s="22"/>
      <c r="ALC88" s="22"/>
      <c r="ALD88" s="22"/>
      <c r="ALE88" s="22"/>
      <c r="ALF88" s="22"/>
      <c r="ALG88" s="22"/>
      <c r="ALH88" s="22"/>
      <c r="ALI88" s="22"/>
      <c r="ALJ88" s="22"/>
      <c r="ALK88" s="22"/>
      <c r="ALL88" s="22"/>
      <c r="ALM88" s="22"/>
    </row>
    <row r="89" spans="1:1001" x14ac:dyDescent="0.25">
      <c r="B89" s="22"/>
      <c r="C89" s="22"/>
      <c r="D89" s="22"/>
      <c r="E89" s="22"/>
      <c r="F89" s="1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  <c r="JB89" s="22"/>
      <c r="JC89" s="22"/>
      <c r="JD89" s="22"/>
      <c r="JE89" s="22"/>
      <c r="JF89" s="22"/>
      <c r="JG89" s="22"/>
      <c r="JH89" s="22"/>
      <c r="JI89" s="22"/>
      <c r="JJ89" s="22"/>
      <c r="JK89" s="22"/>
      <c r="JL89" s="22"/>
      <c r="JM89" s="22"/>
      <c r="JN89" s="22"/>
      <c r="JO89" s="22"/>
      <c r="JP89" s="22"/>
      <c r="JQ89" s="22"/>
      <c r="JR89" s="22"/>
      <c r="JS89" s="22"/>
      <c r="JT89" s="22"/>
      <c r="JU89" s="22"/>
      <c r="JV89" s="22"/>
      <c r="JW89" s="22"/>
      <c r="JX89" s="22"/>
      <c r="JY89" s="22"/>
      <c r="JZ89" s="22"/>
      <c r="KA89" s="22"/>
      <c r="KB89" s="22"/>
      <c r="KC89" s="22"/>
      <c r="KD89" s="22"/>
      <c r="KE89" s="22"/>
      <c r="KF89" s="22"/>
      <c r="KG89" s="22"/>
      <c r="KH89" s="22"/>
      <c r="KI89" s="22"/>
      <c r="KJ89" s="22"/>
      <c r="KK89" s="22"/>
      <c r="KL89" s="22"/>
      <c r="KM89" s="22"/>
      <c r="KN89" s="22"/>
      <c r="KO89" s="22"/>
      <c r="KP89" s="22"/>
      <c r="KQ89" s="22"/>
      <c r="KR89" s="22"/>
      <c r="KS89" s="22"/>
      <c r="KT89" s="22"/>
      <c r="KU89" s="22"/>
      <c r="KV89" s="22"/>
      <c r="KW89" s="22"/>
      <c r="KX89" s="22"/>
      <c r="KY89" s="22"/>
      <c r="KZ89" s="22"/>
      <c r="LA89" s="22"/>
      <c r="LB89" s="22"/>
      <c r="LC89" s="22"/>
      <c r="LD89" s="22"/>
      <c r="LE89" s="22"/>
      <c r="LF89" s="22"/>
      <c r="LG89" s="22"/>
      <c r="LH89" s="22"/>
      <c r="LI89" s="22"/>
      <c r="LJ89" s="22"/>
      <c r="LK89" s="22"/>
      <c r="LL89" s="22"/>
      <c r="LM89" s="22"/>
      <c r="LN89" s="22"/>
      <c r="LO89" s="22"/>
      <c r="LP89" s="22"/>
      <c r="LQ89" s="22"/>
      <c r="LR89" s="22"/>
      <c r="LS89" s="22"/>
      <c r="LT89" s="22"/>
      <c r="LU89" s="22"/>
      <c r="LV89" s="22"/>
      <c r="LW89" s="22"/>
      <c r="LX89" s="22"/>
      <c r="LY89" s="22"/>
      <c r="LZ89" s="22"/>
      <c r="MA89" s="22"/>
      <c r="MB89" s="22"/>
      <c r="MC89" s="22"/>
      <c r="MD89" s="22"/>
      <c r="ME89" s="22"/>
      <c r="MF89" s="22"/>
      <c r="MG89" s="22"/>
      <c r="MH89" s="22"/>
      <c r="MI89" s="22"/>
      <c r="MJ89" s="22"/>
      <c r="MK89" s="22"/>
      <c r="ML89" s="22"/>
      <c r="MM89" s="22"/>
      <c r="MN89" s="22"/>
      <c r="MO89" s="22"/>
      <c r="MP89" s="22"/>
      <c r="MQ89" s="22"/>
      <c r="MR89" s="22"/>
      <c r="MS89" s="22"/>
      <c r="MT89" s="22"/>
      <c r="MU89" s="22"/>
      <c r="MV89" s="22"/>
      <c r="MW89" s="22"/>
      <c r="MX89" s="22"/>
      <c r="MY89" s="22"/>
      <c r="MZ89" s="22"/>
      <c r="NA89" s="22"/>
      <c r="NB89" s="22"/>
      <c r="NC89" s="22"/>
      <c r="ND89" s="22"/>
      <c r="NE89" s="22"/>
      <c r="NF89" s="22"/>
      <c r="NG89" s="22"/>
      <c r="NH89" s="22"/>
      <c r="NI89" s="22"/>
      <c r="NJ89" s="22"/>
      <c r="NK89" s="22"/>
      <c r="NL89" s="22"/>
      <c r="NM89" s="22"/>
      <c r="NN89" s="22"/>
      <c r="NO89" s="22"/>
      <c r="NP89" s="22"/>
      <c r="NQ89" s="22"/>
      <c r="NR89" s="22"/>
      <c r="NS89" s="22"/>
      <c r="NT89" s="22"/>
      <c r="NU89" s="22"/>
      <c r="NV89" s="22"/>
      <c r="NW89" s="22"/>
      <c r="NX89" s="22"/>
      <c r="NY89" s="22"/>
      <c r="NZ89" s="22"/>
      <c r="OA89" s="22"/>
      <c r="OB89" s="22"/>
      <c r="OC89" s="22"/>
      <c r="OD89" s="22"/>
      <c r="OE89" s="22"/>
      <c r="OF89" s="22"/>
      <c r="OG89" s="22"/>
      <c r="OH89" s="22"/>
      <c r="OI89" s="22"/>
      <c r="OJ89" s="22"/>
      <c r="OK89" s="22"/>
      <c r="OL89" s="22"/>
      <c r="OM89" s="22"/>
      <c r="ON89" s="22"/>
      <c r="OO89" s="22"/>
      <c r="OP89" s="22"/>
      <c r="OQ89" s="22"/>
      <c r="OR89" s="22"/>
      <c r="OS89" s="22"/>
      <c r="OT89" s="22"/>
      <c r="OU89" s="22"/>
      <c r="OV89" s="22"/>
      <c r="OW89" s="22"/>
      <c r="OX89" s="22"/>
      <c r="OY89" s="22"/>
      <c r="OZ89" s="22"/>
      <c r="PA89" s="22"/>
      <c r="PB89" s="22"/>
      <c r="PC89" s="22"/>
      <c r="PD89" s="22"/>
      <c r="PE89" s="22"/>
      <c r="PF89" s="22"/>
      <c r="PG89" s="22"/>
      <c r="PH89" s="22"/>
      <c r="PI89" s="22"/>
      <c r="PJ89" s="22"/>
      <c r="PK89" s="22"/>
      <c r="PL89" s="22"/>
      <c r="PM89" s="22"/>
      <c r="PN89" s="22"/>
      <c r="PO89" s="22"/>
      <c r="PP89" s="22"/>
      <c r="PQ89" s="22"/>
      <c r="PR89" s="22"/>
      <c r="PS89" s="22"/>
      <c r="PT89" s="22"/>
      <c r="PU89" s="22"/>
      <c r="PV89" s="22"/>
      <c r="PW89" s="22"/>
      <c r="PX89" s="22"/>
      <c r="PY89" s="22"/>
      <c r="PZ89" s="22"/>
      <c r="QA89" s="22"/>
      <c r="QB89" s="22"/>
      <c r="QC89" s="22"/>
      <c r="QD89" s="22"/>
      <c r="QE89" s="22"/>
      <c r="QF89" s="22"/>
      <c r="QG89" s="22"/>
      <c r="QH89" s="22"/>
      <c r="QI89" s="22"/>
      <c r="QJ89" s="22"/>
      <c r="QK89" s="22"/>
      <c r="QL89" s="22"/>
      <c r="QM89" s="22"/>
      <c r="QN89" s="22"/>
      <c r="QO89" s="22"/>
      <c r="QP89" s="22"/>
      <c r="QQ89" s="22"/>
      <c r="QR89" s="22"/>
      <c r="QS89" s="22"/>
      <c r="QT89" s="22"/>
      <c r="QU89" s="22"/>
      <c r="QV89" s="22"/>
      <c r="QW89" s="22"/>
      <c r="QX89" s="22"/>
      <c r="QY89" s="22"/>
      <c r="QZ89" s="22"/>
      <c r="RA89" s="22"/>
      <c r="RB89" s="22"/>
      <c r="RC89" s="22"/>
      <c r="RD89" s="22"/>
      <c r="RE89" s="22"/>
      <c r="RF89" s="22"/>
      <c r="RG89" s="22"/>
      <c r="RH89" s="22"/>
      <c r="RI89" s="22"/>
      <c r="RJ89" s="22"/>
      <c r="RK89" s="22"/>
      <c r="RL89" s="22"/>
      <c r="RM89" s="22"/>
      <c r="RN89" s="22"/>
      <c r="RO89" s="22"/>
      <c r="RP89" s="22"/>
      <c r="RQ89" s="22"/>
      <c r="RR89" s="22"/>
      <c r="RS89" s="22"/>
      <c r="RT89" s="22"/>
      <c r="RU89" s="22"/>
      <c r="RV89" s="22"/>
      <c r="RW89" s="22"/>
      <c r="RX89" s="22"/>
      <c r="RY89" s="22"/>
      <c r="RZ89" s="22"/>
      <c r="SA89" s="22"/>
      <c r="SB89" s="22"/>
      <c r="SC89" s="22"/>
      <c r="SD89" s="22"/>
      <c r="SE89" s="22"/>
      <c r="SF89" s="22"/>
      <c r="SG89" s="22"/>
      <c r="SH89" s="22"/>
      <c r="SI89" s="22"/>
      <c r="SJ89" s="22"/>
      <c r="SK89" s="22"/>
      <c r="SL89" s="22"/>
      <c r="SM89" s="22"/>
      <c r="SN89" s="22"/>
      <c r="SO89" s="22"/>
      <c r="SP89" s="22"/>
      <c r="SQ89" s="22"/>
      <c r="SR89" s="22"/>
      <c r="SS89" s="22"/>
      <c r="ST89" s="22"/>
      <c r="SU89" s="22"/>
      <c r="SV89" s="22"/>
      <c r="SW89" s="22"/>
      <c r="SX89" s="22"/>
      <c r="SY89" s="22"/>
      <c r="SZ89" s="22"/>
      <c r="TA89" s="22"/>
      <c r="TB89" s="22"/>
      <c r="TC89" s="22"/>
      <c r="TD89" s="22"/>
      <c r="TE89" s="22"/>
      <c r="TF89" s="22"/>
      <c r="TG89" s="22"/>
      <c r="TH89" s="22"/>
      <c r="TI89" s="22"/>
      <c r="TJ89" s="22"/>
      <c r="TK89" s="22"/>
      <c r="TL89" s="22"/>
      <c r="TM89" s="22"/>
      <c r="TN89" s="22"/>
      <c r="TO89" s="22"/>
      <c r="TP89" s="22"/>
      <c r="TQ89" s="22"/>
      <c r="TR89" s="22"/>
      <c r="TS89" s="22"/>
      <c r="TT89" s="22"/>
      <c r="TU89" s="22"/>
      <c r="TV89" s="22"/>
      <c r="TW89" s="22"/>
      <c r="TX89" s="22"/>
      <c r="TY89" s="22"/>
      <c r="TZ89" s="22"/>
      <c r="UA89" s="22"/>
      <c r="UB89" s="22"/>
      <c r="UC89" s="22"/>
      <c r="UD89" s="22"/>
      <c r="UE89" s="22"/>
      <c r="UF89" s="22"/>
      <c r="UG89" s="22"/>
      <c r="UH89" s="22"/>
      <c r="UI89" s="22"/>
      <c r="UJ89" s="22"/>
      <c r="UK89" s="22"/>
      <c r="UL89" s="22"/>
      <c r="UM89" s="22"/>
      <c r="UN89" s="22"/>
      <c r="UO89" s="22"/>
      <c r="UP89" s="22"/>
      <c r="UQ89" s="22"/>
      <c r="UR89" s="22"/>
      <c r="US89" s="22"/>
      <c r="UT89" s="22"/>
      <c r="UU89" s="22"/>
      <c r="UV89" s="22"/>
      <c r="UW89" s="22"/>
      <c r="UX89" s="22"/>
      <c r="UY89" s="22"/>
      <c r="UZ89" s="22"/>
      <c r="VA89" s="22"/>
      <c r="VB89" s="22"/>
      <c r="VC89" s="22"/>
      <c r="VD89" s="22"/>
      <c r="VE89" s="22"/>
      <c r="VF89" s="22"/>
      <c r="VG89" s="22"/>
      <c r="VH89" s="22"/>
      <c r="VI89" s="22"/>
      <c r="VJ89" s="22"/>
      <c r="VK89" s="22"/>
      <c r="VL89" s="22"/>
      <c r="VM89" s="22"/>
      <c r="VN89" s="22"/>
      <c r="VO89" s="22"/>
      <c r="VP89" s="22"/>
      <c r="VQ89" s="22"/>
      <c r="VR89" s="22"/>
      <c r="VS89" s="22"/>
      <c r="VT89" s="22"/>
      <c r="VU89" s="22"/>
      <c r="VV89" s="22"/>
      <c r="VW89" s="22"/>
      <c r="VX89" s="22"/>
      <c r="VY89" s="22"/>
      <c r="VZ89" s="22"/>
      <c r="WA89" s="22"/>
      <c r="WB89" s="22"/>
      <c r="WC89" s="22"/>
      <c r="WD89" s="22"/>
      <c r="WE89" s="22"/>
      <c r="WF89" s="22"/>
      <c r="WG89" s="22"/>
      <c r="WH89" s="22"/>
      <c r="WI89" s="22"/>
      <c r="WJ89" s="22"/>
      <c r="WK89" s="22"/>
      <c r="WL89" s="22"/>
      <c r="WM89" s="22"/>
      <c r="WN89" s="22"/>
      <c r="WO89" s="22"/>
      <c r="WP89" s="22"/>
      <c r="WQ89" s="22"/>
      <c r="WR89" s="22"/>
      <c r="WS89" s="22"/>
      <c r="WT89" s="22"/>
      <c r="WU89" s="22"/>
      <c r="WV89" s="22"/>
      <c r="WW89" s="22"/>
      <c r="WX89" s="22"/>
      <c r="WY89" s="22"/>
      <c r="WZ89" s="22"/>
      <c r="XA89" s="22"/>
      <c r="XB89" s="22"/>
      <c r="XC89" s="22"/>
      <c r="XD89" s="22"/>
      <c r="XE89" s="22"/>
      <c r="XF89" s="22"/>
      <c r="XG89" s="22"/>
      <c r="XH89" s="22"/>
      <c r="XI89" s="22"/>
      <c r="XJ89" s="22"/>
      <c r="XK89" s="22"/>
      <c r="XL89" s="22"/>
      <c r="XM89" s="22"/>
      <c r="XN89" s="22"/>
      <c r="XO89" s="22"/>
      <c r="XP89" s="22"/>
      <c r="XQ89" s="22"/>
      <c r="XR89" s="22"/>
      <c r="XS89" s="22"/>
      <c r="XT89" s="22"/>
      <c r="XU89" s="22"/>
      <c r="XV89" s="22"/>
      <c r="XW89" s="22"/>
      <c r="XX89" s="22"/>
      <c r="XY89" s="22"/>
      <c r="XZ89" s="22"/>
      <c r="YA89" s="22"/>
      <c r="YB89" s="22"/>
      <c r="YC89" s="22"/>
      <c r="YD89" s="22"/>
      <c r="YE89" s="22"/>
      <c r="YF89" s="22"/>
      <c r="YG89" s="22"/>
      <c r="YH89" s="22"/>
      <c r="YI89" s="22"/>
      <c r="YJ89" s="22"/>
      <c r="YK89" s="22"/>
      <c r="YL89" s="22"/>
      <c r="YM89" s="22"/>
      <c r="YN89" s="22"/>
      <c r="YO89" s="22"/>
      <c r="YP89" s="22"/>
      <c r="YQ89" s="22"/>
      <c r="YR89" s="22"/>
      <c r="YS89" s="22"/>
      <c r="YT89" s="22"/>
      <c r="YU89" s="22"/>
      <c r="YV89" s="22"/>
      <c r="YW89" s="22"/>
      <c r="YX89" s="22"/>
      <c r="YY89" s="22"/>
      <c r="YZ89" s="22"/>
      <c r="ZA89" s="22"/>
      <c r="ZB89" s="22"/>
      <c r="ZC89" s="22"/>
      <c r="ZD89" s="22"/>
      <c r="ZE89" s="22"/>
      <c r="ZF89" s="22"/>
      <c r="ZG89" s="22"/>
      <c r="ZH89" s="22"/>
      <c r="ZI89" s="22"/>
      <c r="ZJ89" s="22"/>
      <c r="ZK89" s="22"/>
      <c r="ZL89" s="22"/>
      <c r="ZM89" s="22"/>
      <c r="ZN89" s="22"/>
      <c r="ZO89" s="22"/>
      <c r="ZP89" s="22"/>
      <c r="ZQ89" s="22"/>
      <c r="ZR89" s="22"/>
      <c r="ZS89" s="22"/>
      <c r="ZT89" s="22"/>
      <c r="ZU89" s="22"/>
      <c r="ZV89" s="22"/>
      <c r="ZW89" s="22"/>
      <c r="ZX89" s="22"/>
      <c r="ZY89" s="22"/>
      <c r="ZZ89" s="22"/>
      <c r="AAA89" s="22"/>
      <c r="AAB89" s="22"/>
      <c r="AAC89" s="22"/>
      <c r="AAD89" s="22"/>
      <c r="AAE89" s="22"/>
      <c r="AAF89" s="22"/>
      <c r="AAG89" s="22"/>
      <c r="AAH89" s="22"/>
      <c r="AAI89" s="22"/>
      <c r="AAJ89" s="22"/>
      <c r="AAK89" s="22"/>
      <c r="AAL89" s="22"/>
      <c r="AAM89" s="22"/>
      <c r="AAN89" s="22"/>
      <c r="AAO89" s="22"/>
      <c r="AAP89" s="22"/>
      <c r="AAQ89" s="22"/>
      <c r="AAR89" s="22"/>
      <c r="AAS89" s="22"/>
      <c r="AAT89" s="22"/>
      <c r="AAU89" s="22"/>
      <c r="AAV89" s="22"/>
      <c r="AAW89" s="22"/>
      <c r="AAX89" s="22"/>
      <c r="AAY89" s="22"/>
      <c r="AAZ89" s="22"/>
      <c r="ABA89" s="22"/>
      <c r="ABB89" s="22"/>
      <c r="ABC89" s="22"/>
      <c r="ABD89" s="22"/>
      <c r="ABE89" s="22"/>
      <c r="ABF89" s="22"/>
      <c r="ABG89" s="22"/>
      <c r="ABH89" s="22"/>
      <c r="ABI89" s="22"/>
      <c r="ABJ89" s="22"/>
      <c r="ABK89" s="22"/>
      <c r="ABL89" s="22"/>
      <c r="ABM89" s="22"/>
      <c r="ABN89" s="22"/>
      <c r="ABO89" s="22"/>
      <c r="ABP89" s="22"/>
      <c r="ABQ89" s="22"/>
      <c r="ABR89" s="22"/>
      <c r="ABS89" s="22"/>
      <c r="ABT89" s="22"/>
      <c r="ABU89" s="22"/>
      <c r="ABV89" s="22"/>
      <c r="ABW89" s="22"/>
      <c r="ABX89" s="22"/>
      <c r="ABY89" s="22"/>
      <c r="ABZ89" s="22"/>
      <c r="ACA89" s="22"/>
      <c r="ACB89" s="22"/>
      <c r="ACC89" s="22"/>
      <c r="ACD89" s="22"/>
      <c r="ACE89" s="22"/>
      <c r="ACF89" s="22"/>
      <c r="ACG89" s="22"/>
      <c r="ACH89" s="22"/>
      <c r="ACI89" s="22"/>
      <c r="ACJ89" s="22"/>
      <c r="ACK89" s="22"/>
      <c r="ACL89" s="22"/>
      <c r="ACM89" s="22"/>
      <c r="ACN89" s="22"/>
      <c r="ACO89" s="22"/>
      <c r="ACP89" s="22"/>
      <c r="ACQ89" s="22"/>
      <c r="ACR89" s="22"/>
      <c r="ACS89" s="22"/>
      <c r="ACT89" s="22"/>
      <c r="ACU89" s="22"/>
      <c r="ACV89" s="22"/>
      <c r="ACW89" s="22"/>
      <c r="ACX89" s="22"/>
      <c r="ACY89" s="22"/>
      <c r="ACZ89" s="22"/>
      <c r="ADA89" s="22"/>
      <c r="ADB89" s="22"/>
      <c r="ADC89" s="22"/>
      <c r="ADD89" s="22"/>
      <c r="ADE89" s="22"/>
      <c r="ADF89" s="22"/>
      <c r="ADG89" s="22"/>
      <c r="ADH89" s="22"/>
      <c r="ADI89" s="22"/>
      <c r="ADJ89" s="22"/>
      <c r="ADK89" s="22"/>
      <c r="ADL89" s="22"/>
      <c r="ADM89" s="22"/>
      <c r="ADN89" s="22"/>
      <c r="ADO89" s="22"/>
      <c r="ADP89" s="22"/>
      <c r="ADQ89" s="22"/>
      <c r="ADR89" s="22"/>
      <c r="ADS89" s="22"/>
      <c r="ADT89" s="22"/>
      <c r="ADU89" s="22"/>
      <c r="ADV89" s="22"/>
      <c r="ADW89" s="22"/>
      <c r="ADX89" s="22"/>
      <c r="ADY89" s="22"/>
      <c r="ADZ89" s="22"/>
      <c r="AEA89" s="22"/>
      <c r="AEB89" s="22"/>
      <c r="AEC89" s="22"/>
      <c r="AED89" s="22"/>
      <c r="AEE89" s="22"/>
      <c r="AEF89" s="22"/>
      <c r="AEG89" s="22"/>
      <c r="AEH89" s="22"/>
      <c r="AEI89" s="22"/>
      <c r="AEJ89" s="22"/>
      <c r="AEK89" s="22"/>
      <c r="AEL89" s="22"/>
      <c r="AEM89" s="22"/>
      <c r="AEN89" s="22"/>
      <c r="AEO89" s="22"/>
      <c r="AEP89" s="22"/>
      <c r="AEQ89" s="22"/>
      <c r="AER89" s="22"/>
      <c r="AES89" s="22"/>
      <c r="AET89" s="22"/>
      <c r="AEU89" s="22"/>
      <c r="AEV89" s="22"/>
      <c r="AEW89" s="22"/>
      <c r="AEX89" s="22"/>
      <c r="AEY89" s="22"/>
      <c r="AEZ89" s="22"/>
      <c r="AFA89" s="22"/>
      <c r="AFB89" s="22"/>
      <c r="AFC89" s="22"/>
      <c r="AFD89" s="22"/>
      <c r="AFE89" s="22"/>
      <c r="AFF89" s="22"/>
      <c r="AFG89" s="22"/>
      <c r="AFH89" s="22"/>
      <c r="AFI89" s="22"/>
      <c r="AFJ89" s="22"/>
      <c r="AFK89" s="22"/>
      <c r="AFL89" s="22"/>
      <c r="AFM89" s="22"/>
      <c r="AFN89" s="22"/>
      <c r="AFO89" s="22"/>
      <c r="AFP89" s="22"/>
      <c r="AFQ89" s="22"/>
      <c r="AFR89" s="22"/>
      <c r="AFS89" s="22"/>
      <c r="AFT89" s="22"/>
      <c r="AFU89" s="22"/>
      <c r="AFV89" s="22"/>
      <c r="AFW89" s="22"/>
      <c r="AFX89" s="22"/>
      <c r="AFY89" s="22"/>
      <c r="AFZ89" s="22"/>
      <c r="AGA89" s="22"/>
      <c r="AGB89" s="22"/>
      <c r="AGC89" s="22"/>
      <c r="AGD89" s="22"/>
      <c r="AGE89" s="22"/>
      <c r="AGF89" s="22"/>
      <c r="AGG89" s="22"/>
      <c r="AGH89" s="22"/>
      <c r="AGI89" s="22"/>
      <c r="AGJ89" s="22"/>
      <c r="AGK89" s="22"/>
      <c r="AGL89" s="22"/>
      <c r="AGM89" s="22"/>
      <c r="AGN89" s="22"/>
      <c r="AGO89" s="22"/>
      <c r="AGP89" s="22"/>
      <c r="AGQ89" s="22"/>
      <c r="AGR89" s="22"/>
      <c r="AGS89" s="22"/>
      <c r="AGT89" s="22"/>
      <c r="AGU89" s="22"/>
      <c r="AGV89" s="22"/>
      <c r="AGW89" s="22"/>
      <c r="AGX89" s="22"/>
      <c r="AGY89" s="22"/>
      <c r="AGZ89" s="22"/>
      <c r="AHA89" s="22"/>
      <c r="AHB89" s="22"/>
      <c r="AHC89" s="22"/>
      <c r="AHD89" s="22"/>
      <c r="AHE89" s="22"/>
      <c r="AHF89" s="22"/>
      <c r="AHG89" s="22"/>
      <c r="AHH89" s="22"/>
      <c r="AHI89" s="22"/>
      <c r="AHJ89" s="22"/>
      <c r="AHK89" s="22"/>
      <c r="AHL89" s="22"/>
      <c r="AHM89" s="22"/>
      <c r="AHN89" s="22"/>
      <c r="AHO89" s="22"/>
      <c r="AHP89" s="22"/>
      <c r="AHQ89" s="22"/>
      <c r="AHR89" s="22"/>
      <c r="AHS89" s="22"/>
      <c r="AHT89" s="22"/>
      <c r="AHU89" s="22"/>
      <c r="AHV89" s="22"/>
      <c r="AHW89" s="22"/>
      <c r="AHX89" s="22"/>
      <c r="AHY89" s="22"/>
      <c r="AHZ89" s="22"/>
      <c r="AIA89" s="22"/>
      <c r="AIB89" s="22"/>
      <c r="AIC89" s="22"/>
      <c r="AID89" s="22"/>
      <c r="AIE89" s="22"/>
      <c r="AIF89" s="22"/>
      <c r="AIG89" s="22"/>
      <c r="AIH89" s="22"/>
      <c r="AII89" s="22"/>
      <c r="AIJ89" s="22"/>
      <c r="AIK89" s="22"/>
      <c r="AIL89" s="22"/>
      <c r="AIM89" s="22"/>
      <c r="AIN89" s="22"/>
      <c r="AIO89" s="22"/>
      <c r="AIP89" s="22"/>
      <c r="AIQ89" s="22"/>
      <c r="AIR89" s="22"/>
      <c r="AIS89" s="22"/>
      <c r="AIT89" s="22"/>
      <c r="AIU89" s="22"/>
      <c r="AIV89" s="22"/>
      <c r="AIW89" s="22"/>
      <c r="AIX89" s="22"/>
      <c r="AIY89" s="22"/>
      <c r="AIZ89" s="22"/>
      <c r="AJA89" s="22"/>
      <c r="AJB89" s="22"/>
      <c r="AJC89" s="22"/>
      <c r="AJD89" s="22"/>
      <c r="AJE89" s="22"/>
      <c r="AJF89" s="22"/>
      <c r="AJG89" s="22"/>
      <c r="AJH89" s="22"/>
      <c r="AJI89" s="22"/>
      <c r="AJJ89" s="22"/>
      <c r="AJK89" s="22"/>
      <c r="AJL89" s="22"/>
      <c r="AJM89" s="22"/>
      <c r="AJN89" s="22"/>
      <c r="AJO89" s="22"/>
      <c r="AJP89" s="22"/>
      <c r="AJQ89" s="22"/>
      <c r="AJR89" s="22"/>
      <c r="AJS89" s="22"/>
      <c r="AJT89" s="22"/>
      <c r="AJU89" s="22"/>
      <c r="AJV89" s="22"/>
      <c r="AJW89" s="22"/>
      <c r="AJX89" s="22"/>
      <c r="AJY89" s="22"/>
      <c r="AJZ89" s="22"/>
      <c r="AKA89" s="22"/>
      <c r="AKB89" s="22"/>
      <c r="AKC89" s="22"/>
      <c r="AKD89" s="22"/>
      <c r="AKE89" s="22"/>
      <c r="AKF89" s="22"/>
      <c r="AKG89" s="22"/>
      <c r="AKH89" s="22"/>
      <c r="AKI89" s="22"/>
      <c r="AKJ89" s="22"/>
      <c r="AKK89" s="22"/>
      <c r="AKL89" s="22"/>
      <c r="AKM89" s="22"/>
      <c r="AKN89" s="22"/>
      <c r="AKO89" s="22"/>
      <c r="AKP89" s="22"/>
      <c r="AKQ89" s="22"/>
      <c r="AKR89" s="22"/>
      <c r="AKS89" s="22"/>
      <c r="AKT89" s="22"/>
      <c r="AKU89" s="22"/>
      <c r="AKV89" s="22"/>
      <c r="AKW89" s="22"/>
      <c r="AKX89" s="22"/>
      <c r="AKY89" s="22"/>
      <c r="AKZ89" s="22"/>
      <c r="ALA89" s="22"/>
      <c r="ALB89" s="22"/>
      <c r="ALC89" s="22"/>
      <c r="ALD89" s="22"/>
      <c r="ALE89" s="22"/>
      <c r="ALF89" s="22"/>
      <c r="ALG89" s="22"/>
      <c r="ALH89" s="22"/>
      <c r="ALI89" s="22"/>
      <c r="ALJ89" s="22"/>
      <c r="ALK89" s="22"/>
      <c r="ALL89" s="22"/>
      <c r="ALM89" s="22"/>
    </row>
    <row r="90" spans="1:1001" x14ac:dyDescent="0.2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  <c r="KM90" s="22"/>
      <c r="KN90" s="22"/>
      <c r="KO90" s="22"/>
      <c r="KP90" s="22"/>
      <c r="KQ90" s="22"/>
      <c r="KR90" s="22"/>
      <c r="KS90" s="22"/>
      <c r="KT90" s="22"/>
      <c r="KU90" s="22"/>
      <c r="KV90" s="22"/>
      <c r="KW90" s="22"/>
      <c r="KX90" s="22"/>
      <c r="KY90" s="22"/>
      <c r="KZ90" s="22"/>
      <c r="LA90" s="22"/>
      <c r="LB90" s="22"/>
      <c r="LC90" s="22"/>
      <c r="LD90" s="22"/>
      <c r="LE90" s="22"/>
      <c r="LF90" s="22"/>
      <c r="LG90" s="22"/>
      <c r="LH90" s="22"/>
      <c r="LI90" s="22"/>
      <c r="LJ90" s="22"/>
      <c r="LK90" s="22"/>
      <c r="LL90" s="22"/>
      <c r="LM90" s="22"/>
      <c r="LN90" s="22"/>
      <c r="LO90" s="22"/>
      <c r="LP90" s="22"/>
      <c r="LQ90" s="22"/>
      <c r="LR90" s="22"/>
      <c r="LS90" s="22"/>
      <c r="LT90" s="22"/>
      <c r="LU90" s="22"/>
      <c r="LV90" s="22"/>
      <c r="LW90" s="22"/>
      <c r="LX90" s="22"/>
      <c r="LY90" s="22"/>
      <c r="LZ90" s="22"/>
      <c r="MA90" s="22"/>
      <c r="MB90" s="22"/>
      <c r="MC90" s="22"/>
      <c r="MD90" s="22"/>
      <c r="ME90" s="22"/>
      <c r="MF90" s="22"/>
      <c r="MG90" s="22"/>
      <c r="MH90" s="22"/>
      <c r="MI90" s="22"/>
      <c r="MJ90" s="22"/>
      <c r="MK90" s="22"/>
      <c r="ML90" s="22"/>
      <c r="MM90" s="22"/>
      <c r="MN90" s="22"/>
      <c r="MO90" s="22"/>
      <c r="MP90" s="22"/>
      <c r="MQ90" s="22"/>
      <c r="MR90" s="22"/>
      <c r="MS90" s="22"/>
      <c r="MT90" s="22"/>
      <c r="MU90" s="22"/>
      <c r="MV90" s="22"/>
      <c r="MW90" s="22"/>
      <c r="MX90" s="22"/>
      <c r="MY90" s="22"/>
      <c r="MZ90" s="22"/>
      <c r="NA90" s="22"/>
      <c r="NB90" s="22"/>
      <c r="NC90" s="22"/>
      <c r="ND90" s="22"/>
      <c r="NE90" s="22"/>
      <c r="NF90" s="22"/>
      <c r="NG90" s="22"/>
      <c r="NH90" s="22"/>
      <c r="NI90" s="22"/>
      <c r="NJ90" s="22"/>
      <c r="NK90" s="22"/>
      <c r="NL90" s="22"/>
      <c r="NM90" s="22"/>
      <c r="NN90" s="22"/>
      <c r="NO90" s="22"/>
      <c r="NP90" s="22"/>
      <c r="NQ90" s="22"/>
      <c r="NR90" s="22"/>
      <c r="NS90" s="22"/>
      <c r="NT90" s="22"/>
      <c r="NU90" s="22"/>
      <c r="NV90" s="22"/>
      <c r="NW90" s="22"/>
      <c r="NX90" s="22"/>
      <c r="NY90" s="22"/>
      <c r="NZ90" s="22"/>
      <c r="OA90" s="22"/>
      <c r="OB90" s="22"/>
      <c r="OC90" s="22"/>
      <c r="OD90" s="22"/>
      <c r="OE90" s="22"/>
      <c r="OF90" s="22"/>
      <c r="OG90" s="22"/>
      <c r="OH90" s="22"/>
      <c r="OI90" s="22"/>
      <c r="OJ90" s="22"/>
      <c r="OK90" s="22"/>
      <c r="OL90" s="22"/>
      <c r="OM90" s="22"/>
      <c r="ON90" s="22"/>
      <c r="OO90" s="22"/>
      <c r="OP90" s="22"/>
      <c r="OQ90" s="22"/>
      <c r="OR90" s="22"/>
      <c r="OS90" s="22"/>
      <c r="OT90" s="22"/>
      <c r="OU90" s="22"/>
      <c r="OV90" s="22"/>
      <c r="OW90" s="22"/>
      <c r="OX90" s="22"/>
      <c r="OY90" s="22"/>
      <c r="OZ90" s="22"/>
      <c r="PA90" s="22"/>
      <c r="PB90" s="22"/>
      <c r="PC90" s="22"/>
      <c r="PD90" s="22"/>
      <c r="PE90" s="22"/>
      <c r="PF90" s="22"/>
      <c r="PG90" s="22"/>
      <c r="PH90" s="22"/>
      <c r="PI90" s="22"/>
      <c r="PJ90" s="22"/>
      <c r="PK90" s="22"/>
      <c r="PL90" s="22"/>
      <c r="PM90" s="22"/>
      <c r="PN90" s="22"/>
      <c r="PO90" s="22"/>
      <c r="PP90" s="22"/>
      <c r="PQ90" s="22"/>
      <c r="PR90" s="22"/>
      <c r="PS90" s="22"/>
      <c r="PT90" s="22"/>
      <c r="PU90" s="22"/>
      <c r="PV90" s="22"/>
      <c r="PW90" s="22"/>
      <c r="PX90" s="22"/>
      <c r="PY90" s="22"/>
      <c r="PZ90" s="22"/>
      <c r="QA90" s="22"/>
      <c r="QB90" s="22"/>
      <c r="QC90" s="22"/>
      <c r="QD90" s="22"/>
      <c r="QE90" s="22"/>
      <c r="QF90" s="22"/>
      <c r="QG90" s="22"/>
      <c r="QH90" s="22"/>
      <c r="QI90" s="22"/>
      <c r="QJ90" s="22"/>
      <c r="QK90" s="22"/>
      <c r="QL90" s="22"/>
      <c r="QM90" s="22"/>
      <c r="QN90" s="22"/>
      <c r="QO90" s="22"/>
      <c r="QP90" s="22"/>
      <c r="QQ90" s="22"/>
      <c r="QR90" s="22"/>
      <c r="QS90" s="22"/>
      <c r="QT90" s="22"/>
      <c r="QU90" s="22"/>
      <c r="QV90" s="22"/>
      <c r="QW90" s="22"/>
      <c r="QX90" s="22"/>
      <c r="QY90" s="22"/>
      <c r="QZ90" s="22"/>
      <c r="RA90" s="22"/>
      <c r="RB90" s="22"/>
      <c r="RC90" s="22"/>
      <c r="RD90" s="22"/>
      <c r="RE90" s="22"/>
      <c r="RF90" s="22"/>
      <c r="RG90" s="22"/>
      <c r="RH90" s="22"/>
      <c r="RI90" s="22"/>
      <c r="RJ90" s="22"/>
      <c r="RK90" s="22"/>
      <c r="RL90" s="22"/>
      <c r="RM90" s="22"/>
      <c r="RN90" s="22"/>
      <c r="RO90" s="22"/>
      <c r="RP90" s="22"/>
      <c r="RQ90" s="22"/>
      <c r="RR90" s="22"/>
      <c r="RS90" s="22"/>
      <c r="RT90" s="22"/>
      <c r="RU90" s="22"/>
      <c r="RV90" s="22"/>
      <c r="RW90" s="22"/>
      <c r="RX90" s="22"/>
      <c r="RY90" s="22"/>
      <c r="RZ90" s="22"/>
      <c r="SA90" s="22"/>
      <c r="SB90" s="22"/>
      <c r="SC90" s="22"/>
      <c r="SD90" s="22"/>
      <c r="SE90" s="22"/>
      <c r="SF90" s="22"/>
      <c r="SG90" s="22"/>
      <c r="SH90" s="22"/>
      <c r="SI90" s="22"/>
      <c r="SJ90" s="22"/>
      <c r="SK90" s="22"/>
      <c r="SL90" s="22"/>
      <c r="SM90" s="22"/>
      <c r="SN90" s="22"/>
      <c r="SO90" s="22"/>
      <c r="SP90" s="22"/>
      <c r="SQ90" s="22"/>
      <c r="SR90" s="22"/>
      <c r="SS90" s="22"/>
      <c r="ST90" s="22"/>
      <c r="SU90" s="22"/>
      <c r="SV90" s="22"/>
      <c r="SW90" s="22"/>
      <c r="SX90" s="22"/>
      <c r="SY90" s="22"/>
      <c r="SZ90" s="22"/>
      <c r="TA90" s="22"/>
      <c r="TB90" s="22"/>
      <c r="TC90" s="22"/>
      <c r="TD90" s="22"/>
      <c r="TE90" s="22"/>
      <c r="TF90" s="22"/>
      <c r="TG90" s="22"/>
      <c r="TH90" s="22"/>
      <c r="TI90" s="22"/>
      <c r="TJ90" s="22"/>
      <c r="TK90" s="22"/>
      <c r="TL90" s="22"/>
      <c r="TM90" s="22"/>
      <c r="TN90" s="22"/>
      <c r="TO90" s="22"/>
      <c r="TP90" s="22"/>
      <c r="TQ90" s="22"/>
      <c r="TR90" s="22"/>
      <c r="TS90" s="22"/>
      <c r="TT90" s="22"/>
      <c r="TU90" s="22"/>
      <c r="TV90" s="22"/>
      <c r="TW90" s="22"/>
      <c r="TX90" s="22"/>
      <c r="TY90" s="22"/>
      <c r="TZ90" s="22"/>
      <c r="UA90" s="22"/>
      <c r="UB90" s="22"/>
      <c r="UC90" s="22"/>
      <c r="UD90" s="22"/>
      <c r="UE90" s="22"/>
      <c r="UF90" s="22"/>
      <c r="UG90" s="22"/>
      <c r="UH90" s="22"/>
      <c r="UI90" s="22"/>
      <c r="UJ90" s="22"/>
      <c r="UK90" s="22"/>
      <c r="UL90" s="22"/>
      <c r="UM90" s="22"/>
      <c r="UN90" s="22"/>
      <c r="UO90" s="22"/>
      <c r="UP90" s="22"/>
      <c r="UQ90" s="22"/>
      <c r="UR90" s="22"/>
      <c r="US90" s="22"/>
      <c r="UT90" s="22"/>
      <c r="UU90" s="22"/>
      <c r="UV90" s="22"/>
      <c r="UW90" s="22"/>
      <c r="UX90" s="22"/>
      <c r="UY90" s="22"/>
      <c r="UZ90" s="22"/>
      <c r="VA90" s="22"/>
      <c r="VB90" s="22"/>
      <c r="VC90" s="22"/>
      <c r="VD90" s="22"/>
      <c r="VE90" s="22"/>
      <c r="VF90" s="22"/>
      <c r="VG90" s="22"/>
      <c r="VH90" s="22"/>
      <c r="VI90" s="22"/>
      <c r="VJ90" s="22"/>
      <c r="VK90" s="22"/>
      <c r="VL90" s="22"/>
      <c r="VM90" s="22"/>
      <c r="VN90" s="22"/>
      <c r="VO90" s="22"/>
      <c r="VP90" s="22"/>
      <c r="VQ90" s="22"/>
      <c r="VR90" s="22"/>
      <c r="VS90" s="22"/>
      <c r="VT90" s="22"/>
      <c r="VU90" s="22"/>
      <c r="VV90" s="22"/>
      <c r="VW90" s="22"/>
      <c r="VX90" s="22"/>
      <c r="VY90" s="22"/>
      <c r="VZ90" s="22"/>
      <c r="WA90" s="22"/>
      <c r="WB90" s="22"/>
      <c r="WC90" s="22"/>
      <c r="WD90" s="22"/>
      <c r="WE90" s="22"/>
      <c r="WF90" s="22"/>
      <c r="WG90" s="22"/>
      <c r="WH90" s="22"/>
      <c r="WI90" s="22"/>
      <c r="WJ90" s="22"/>
      <c r="WK90" s="22"/>
      <c r="WL90" s="22"/>
      <c r="WM90" s="22"/>
      <c r="WN90" s="22"/>
      <c r="WO90" s="22"/>
      <c r="WP90" s="22"/>
      <c r="WQ90" s="22"/>
      <c r="WR90" s="22"/>
      <c r="WS90" s="22"/>
      <c r="WT90" s="22"/>
      <c r="WU90" s="22"/>
      <c r="WV90" s="22"/>
      <c r="WW90" s="22"/>
      <c r="WX90" s="22"/>
      <c r="WY90" s="22"/>
      <c r="WZ90" s="22"/>
      <c r="XA90" s="22"/>
      <c r="XB90" s="22"/>
      <c r="XC90" s="22"/>
      <c r="XD90" s="22"/>
      <c r="XE90" s="22"/>
      <c r="XF90" s="22"/>
      <c r="XG90" s="22"/>
      <c r="XH90" s="22"/>
      <c r="XI90" s="22"/>
      <c r="XJ90" s="22"/>
      <c r="XK90" s="22"/>
      <c r="XL90" s="22"/>
      <c r="XM90" s="22"/>
      <c r="XN90" s="22"/>
      <c r="XO90" s="22"/>
      <c r="XP90" s="22"/>
      <c r="XQ90" s="22"/>
      <c r="XR90" s="22"/>
      <c r="XS90" s="22"/>
      <c r="XT90" s="22"/>
      <c r="XU90" s="22"/>
      <c r="XV90" s="22"/>
      <c r="XW90" s="22"/>
      <c r="XX90" s="22"/>
      <c r="XY90" s="22"/>
      <c r="XZ90" s="22"/>
      <c r="YA90" s="22"/>
      <c r="YB90" s="22"/>
      <c r="YC90" s="22"/>
      <c r="YD90" s="22"/>
      <c r="YE90" s="22"/>
      <c r="YF90" s="22"/>
      <c r="YG90" s="22"/>
      <c r="YH90" s="22"/>
      <c r="YI90" s="22"/>
      <c r="YJ90" s="22"/>
      <c r="YK90" s="22"/>
      <c r="YL90" s="22"/>
      <c r="YM90" s="22"/>
      <c r="YN90" s="22"/>
      <c r="YO90" s="22"/>
      <c r="YP90" s="22"/>
      <c r="YQ90" s="22"/>
      <c r="YR90" s="22"/>
      <c r="YS90" s="22"/>
      <c r="YT90" s="22"/>
      <c r="YU90" s="22"/>
      <c r="YV90" s="22"/>
      <c r="YW90" s="22"/>
      <c r="YX90" s="22"/>
      <c r="YY90" s="22"/>
      <c r="YZ90" s="22"/>
      <c r="ZA90" s="22"/>
      <c r="ZB90" s="22"/>
      <c r="ZC90" s="22"/>
      <c r="ZD90" s="22"/>
      <c r="ZE90" s="22"/>
      <c r="ZF90" s="22"/>
      <c r="ZG90" s="22"/>
      <c r="ZH90" s="22"/>
      <c r="ZI90" s="22"/>
      <c r="ZJ90" s="22"/>
      <c r="ZK90" s="22"/>
      <c r="ZL90" s="22"/>
      <c r="ZM90" s="22"/>
      <c r="ZN90" s="22"/>
      <c r="ZO90" s="22"/>
      <c r="ZP90" s="22"/>
      <c r="ZQ90" s="22"/>
      <c r="ZR90" s="22"/>
      <c r="ZS90" s="22"/>
      <c r="ZT90" s="22"/>
      <c r="ZU90" s="22"/>
      <c r="ZV90" s="22"/>
      <c r="ZW90" s="22"/>
      <c r="ZX90" s="22"/>
      <c r="ZY90" s="22"/>
      <c r="ZZ90" s="22"/>
      <c r="AAA90" s="22"/>
      <c r="AAB90" s="22"/>
      <c r="AAC90" s="22"/>
      <c r="AAD90" s="22"/>
      <c r="AAE90" s="22"/>
      <c r="AAF90" s="22"/>
      <c r="AAG90" s="22"/>
      <c r="AAH90" s="22"/>
      <c r="AAI90" s="22"/>
      <c r="AAJ90" s="22"/>
      <c r="AAK90" s="22"/>
      <c r="AAL90" s="22"/>
      <c r="AAM90" s="22"/>
      <c r="AAN90" s="22"/>
      <c r="AAO90" s="22"/>
      <c r="AAP90" s="22"/>
      <c r="AAQ90" s="22"/>
      <c r="AAR90" s="22"/>
      <c r="AAS90" s="22"/>
      <c r="AAT90" s="22"/>
      <c r="AAU90" s="22"/>
      <c r="AAV90" s="22"/>
      <c r="AAW90" s="22"/>
      <c r="AAX90" s="22"/>
      <c r="AAY90" s="22"/>
      <c r="AAZ90" s="22"/>
      <c r="ABA90" s="22"/>
      <c r="ABB90" s="22"/>
      <c r="ABC90" s="22"/>
      <c r="ABD90" s="22"/>
      <c r="ABE90" s="22"/>
      <c r="ABF90" s="22"/>
      <c r="ABG90" s="22"/>
      <c r="ABH90" s="22"/>
      <c r="ABI90" s="22"/>
      <c r="ABJ90" s="22"/>
      <c r="ABK90" s="22"/>
      <c r="ABL90" s="22"/>
      <c r="ABM90" s="22"/>
      <c r="ABN90" s="22"/>
      <c r="ABO90" s="22"/>
      <c r="ABP90" s="22"/>
      <c r="ABQ90" s="22"/>
      <c r="ABR90" s="22"/>
      <c r="ABS90" s="22"/>
      <c r="ABT90" s="22"/>
      <c r="ABU90" s="22"/>
      <c r="ABV90" s="22"/>
      <c r="ABW90" s="22"/>
      <c r="ABX90" s="22"/>
      <c r="ABY90" s="22"/>
      <c r="ABZ90" s="22"/>
      <c r="ACA90" s="22"/>
      <c r="ACB90" s="22"/>
      <c r="ACC90" s="22"/>
      <c r="ACD90" s="22"/>
      <c r="ACE90" s="22"/>
      <c r="ACF90" s="22"/>
      <c r="ACG90" s="22"/>
      <c r="ACH90" s="22"/>
      <c r="ACI90" s="22"/>
      <c r="ACJ90" s="22"/>
      <c r="ACK90" s="22"/>
      <c r="ACL90" s="22"/>
      <c r="ACM90" s="22"/>
      <c r="ACN90" s="22"/>
      <c r="ACO90" s="22"/>
      <c r="ACP90" s="22"/>
      <c r="ACQ90" s="22"/>
      <c r="ACR90" s="22"/>
      <c r="ACS90" s="22"/>
      <c r="ACT90" s="22"/>
      <c r="ACU90" s="22"/>
      <c r="ACV90" s="22"/>
      <c r="ACW90" s="22"/>
      <c r="ACX90" s="22"/>
      <c r="ACY90" s="22"/>
      <c r="ACZ90" s="22"/>
      <c r="ADA90" s="22"/>
      <c r="ADB90" s="22"/>
      <c r="ADC90" s="22"/>
      <c r="ADD90" s="22"/>
      <c r="ADE90" s="22"/>
      <c r="ADF90" s="22"/>
      <c r="ADG90" s="22"/>
      <c r="ADH90" s="22"/>
      <c r="ADI90" s="22"/>
      <c r="ADJ90" s="22"/>
      <c r="ADK90" s="22"/>
      <c r="ADL90" s="22"/>
      <c r="ADM90" s="22"/>
      <c r="ADN90" s="22"/>
      <c r="ADO90" s="22"/>
      <c r="ADP90" s="22"/>
      <c r="ADQ90" s="22"/>
      <c r="ADR90" s="22"/>
      <c r="ADS90" s="22"/>
      <c r="ADT90" s="22"/>
      <c r="ADU90" s="22"/>
      <c r="ADV90" s="22"/>
      <c r="ADW90" s="22"/>
      <c r="ADX90" s="22"/>
      <c r="ADY90" s="22"/>
      <c r="ADZ90" s="22"/>
      <c r="AEA90" s="22"/>
      <c r="AEB90" s="22"/>
      <c r="AEC90" s="22"/>
      <c r="AED90" s="22"/>
      <c r="AEE90" s="22"/>
      <c r="AEF90" s="22"/>
      <c r="AEG90" s="22"/>
      <c r="AEH90" s="22"/>
      <c r="AEI90" s="22"/>
      <c r="AEJ90" s="22"/>
      <c r="AEK90" s="22"/>
      <c r="AEL90" s="22"/>
      <c r="AEM90" s="22"/>
      <c r="AEN90" s="22"/>
      <c r="AEO90" s="22"/>
      <c r="AEP90" s="22"/>
      <c r="AEQ90" s="22"/>
      <c r="AER90" s="22"/>
      <c r="AES90" s="22"/>
      <c r="AET90" s="22"/>
      <c r="AEU90" s="22"/>
      <c r="AEV90" s="22"/>
      <c r="AEW90" s="22"/>
      <c r="AEX90" s="22"/>
      <c r="AEY90" s="22"/>
      <c r="AEZ90" s="22"/>
      <c r="AFA90" s="22"/>
      <c r="AFB90" s="22"/>
      <c r="AFC90" s="22"/>
      <c r="AFD90" s="22"/>
      <c r="AFE90" s="22"/>
      <c r="AFF90" s="22"/>
      <c r="AFG90" s="22"/>
      <c r="AFH90" s="22"/>
      <c r="AFI90" s="22"/>
      <c r="AFJ90" s="22"/>
      <c r="AFK90" s="22"/>
      <c r="AFL90" s="22"/>
      <c r="AFM90" s="22"/>
      <c r="AFN90" s="22"/>
      <c r="AFO90" s="22"/>
      <c r="AFP90" s="22"/>
      <c r="AFQ90" s="22"/>
      <c r="AFR90" s="22"/>
      <c r="AFS90" s="22"/>
      <c r="AFT90" s="22"/>
      <c r="AFU90" s="22"/>
      <c r="AFV90" s="22"/>
      <c r="AFW90" s="22"/>
      <c r="AFX90" s="22"/>
      <c r="AFY90" s="22"/>
      <c r="AFZ90" s="22"/>
      <c r="AGA90" s="22"/>
      <c r="AGB90" s="22"/>
      <c r="AGC90" s="22"/>
      <c r="AGD90" s="22"/>
      <c r="AGE90" s="22"/>
      <c r="AGF90" s="22"/>
      <c r="AGG90" s="22"/>
      <c r="AGH90" s="22"/>
      <c r="AGI90" s="22"/>
      <c r="AGJ90" s="22"/>
      <c r="AGK90" s="22"/>
      <c r="AGL90" s="22"/>
      <c r="AGM90" s="22"/>
      <c r="AGN90" s="22"/>
      <c r="AGO90" s="22"/>
      <c r="AGP90" s="22"/>
      <c r="AGQ90" s="22"/>
      <c r="AGR90" s="22"/>
      <c r="AGS90" s="22"/>
      <c r="AGT90" s="22"/>
      <c r="AGU90" s="22"/>
      <c r="AGV90" s="22"/>
      <c r="AGW90" s="22"/>
      <c r="AGX90" s="22"/>
      <c r="AGY90" s="22"/>
      <c r="AGZ90" s="22"/>
      <c r="AHA90" s="22"/>
      <c r="AHB90" s="22"/>
      <c r="AHC90" s="22"/>
      <c r="AHD90" s="22"/>
      <c r="AHE90" s="22"/>
      <c r="AHF90" s="22"/>
      <c r="AHG90" s="22"/>
      <c r="AHH90" s="22"/>
      <c r="AHI90" s="22"/>
      <c r="AHJ90" s="22"/>
      <c r="AHK90" s="22"/>
      <c r="AHL90" s="22"/>
      <c r="AHM90" s="22"/>
      <c r="AHN90" s="22"/>
      <c r="AHO90" s="22"/>
      <c r="AHP90" s="22"/>
      <c r="AHQ90" s="22"/>
      <c r="AHR90" s="22"/>
      <c r="AHS90" s="22"/>
      <c r="AHT90" s="22"/>
      <c r="AHU90" s="22"/>
      <c r="AHV90" s="22"/>
      <c r="AHW90" s="22"/>
      <c r="AHX90" s="22"/>
      <c r="AHY90" s="22"/>
      <c r="AHZ90" s="22"/>
      <c r="AIA90" s="22"/>
      <c r="AIB90" s="22"/>
      <c r="AIC90" s="22"/>
      <c r="AID90" s="22"/>
      <c r="AIE90" s="22"/>
      <c r="AIF90" s="22"/>
      <c r="AIG90" s="22"/>
      <c r="AIH90" s="22"/>
      <c r="AII90" s="22"/>
      <c r="AIJ90" s="22"/>
      <c r="AIK90" s="22"/>
      <c r="AIL90" s="22"/>
      <c r="AIM90" s="22"/>
      <c r="AIN90" s="22"/>
      <c r="AIO90" s="22"/>
      <c r="AIP90" s="22"/>
      <c r="AIQ90" s="22"/>
      <c r="AIR90" s="22"/>
      <c r="AIS90" s="22"/>
      <c r="AIT90" s="22"/>
      <c r="AIU90" s="22"/>
      <c r="AIV90" s="22"/>
      <c r="AIW90" s="22"/>
      <c r="AIX90" s="22"/>
      <c r="AIY90" s="22"/>
      <c r="AIZ90" s="22"/>
      <c r="AJA90" s="22"/>
      <c r="AJB90" s="22"/>
      <c r="AJC90" s="22"/>
      <c r="AJD90" s="22"/>
      <c r="AJE90" s="22"/>
      <c r="AJF90" s="22"/>
      <c r="AJG90" s="22"/>
      <c r="AJH90" s="22"/>
      <c r="AJI90" s="22"/>
      <c r="AJJ90" s="22"/>
      <c r="AJK90" s="22"/>
      <c r="AJL90" s="22"/>
      <c r="AJM90" s="22"/>
      <c r="AJN90" s="22"/>
      <c r="AJO90" s="22"/>
      <c r="AJP90" s="22"/>
      <c r="AJQ90" s="22"/>
      <c r="AJR90" s="22"/>
      <c r="AJS90" s="22"/>
      <c r="AJT90" s="22"/>
      <c r="AJU90" s="22"/>
      <c r="AJV90" s="22"/>
      <c r="AJW90" s="22"/>
      <c r="AJX90" s="22"/>
      <c r="AJY90" s="22"/>
      <c r="AJZ90" s="22"/>
      <c r="AKA90" s="22"/>
      <c r="AKB90" s="22"/>
      <c r="AKC90" s="22"/>
      <c r="AKD90" s="22"/>
      <c r="AKE90" s="22"/>
      <c r="AKF90" s="22"/>
      <c r="AKG90" s="22"/>
      <c r="AKH90" s="22"/>
      <c r="AKI90" s="22"/>
      <c r="AKJ90" s="22"/>
      <c r="AKK90" s="22"/>
      <c r="AKL90" s="22"/>
      <c r="AKM90" s="22"/>
      <c r="AKN90" s="22"/>
      <c r="AKO90" s="22"/>
      <c r="AKP90" s="22"/>
      <c r="AKQ90" s="22"/>
      <c r="AKR90" s="22"/>
      <c r="AKS90" s="22"/>
      <c r="AKT90" s="22"/>
      <c r="AKU90" s="22"/>
      <c r="AKV90" s="22"/>
      <c r="AKW90" s="22"/>
      <c r="AKX90" s="22"/>
      <c r="AKY90" s="22"/>
      <c r="AKZ90" s="22"/>
      <c r="ALA90" s="22"/>
      <c r="ALB90" s="22"/>
      <c r="ALC90" s="22"/>
      <c r="ALD90" s="22"/>
      <c r="ALE90" s="22"/>
      <c r="ALF90" s="22"/>
      <c r="ALG90" s="22"/>
      <c r="ALH90" s="22"/>
      <c r="ALI90" s="22"/>
      <c r="ALJ90" s="22"/>
      <c r="ALK90" s="22"/>
      <c r="ALL90" s="22"/>
      <c r="ALM90" s="22"/>
    </row>
    <row r="91" spans="1:1001" x14ac:dyDescent="0.2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  <c r="JB91" s="22"/>
      <c r="JC91" s="22"/>
      <c r="JD91" s="22"/>
      <c r="JE91" s="22"/>
      <c r="JF91" s="22"/>
      <c r="JG91" s="22"/>
      <c r="JH91" s="22"/>
      <c r="JI91" s="22"/>
      <c r="JJ91" s="22"/>
      <c r="JK91" s="22"/>
      <c r="JL91" s="22"/>
      <c r="JM91" s="22"/>
      <c r="JN91" s="22"/>
      <c r="JO91" s="22"/>
      <c r="JP91" s="22"/>
      <c r="JQ91" s="22"/>
      <c r="JR91" s="22"/>
      <c r="JS91" s="22"/>
      <c r="JT91" s="22"/>
      <c r="JU91" s="22"/>
      <c r="JV91" s="22"/>
      <c r="JW91" s="22"/>
      <c r="JX91" s="22"/>
      <c r="JY91" s="22"/>
      <c r="JZ91" s="22"/>
      <c r="KA91" s="22"/>
      <c r="KB91" s="22"/>
      <c r="KC91" s="22"/>
      <c r="KD91" s="22"/>
      <c r="KE91" s="22"/>
      <c r="KF91" s="22"/>
      <c r="KG91" s="22"/>
      <c r="KH91" s="22"/>
      <c r="KI91" s="22"/>
      <c r="KJ91" s="22"/>
      <c r="KK91" s="22"/>
      <c r="KL91" s="22"/>
      <c r="KM91" s="22"/>
      <c r="KN91" s="22"/>
      <c r="KO91" s="22"/>
      <c r="KP91" s="22"/>
      <c r="KQ91" s="22"/>
      <c r="KR91" s="22"/>
      <c r="KS91" s="22"/>
      <c r="KT91" s="22"/>
      <c r="KU91" s="22"/>
      <c r="KV91" s="22"/>
      <c r="KW91" s="22"/>
      <c r="KX91" s="22"/>
      <c r="KY91" s="22"/>
      <c r="KZ91" s="22"/>
      <c r="LA91" s="22"/>
      <c r="LB91" s="22"/>
      <c r="LC91" s="22"/>
      <c r="LD91" s="22"/>
      <c r="LE91" s="22"/>
      <c r="LF91" s="22"/>
      <c r="LG91" s="22"/>
      <c r="LH91" s="22"/>
      <c r="LI91" s="22"/>
      <c r="LJ91" s="22"/>
      <c r="LK91" s="22"/>
      <c r="LL91" s="22"/>
      <c r="LM91" s="22"/>
      <c r="LN91" s="22"/>
      <c r="LO91" s="22"/>
      <c r="LP91" s="22"/>
      <c r="LQ91" s="22"/>
      <c r="LR91" s="22"/>
      <c r="LS91" s="22"/>
      <c r="LT91" s="22"/>
      <c r="LU91" s="22"/>
      <c r="LV91" s="22"/>
      <c r="LW91" s="22"/>
      <c r="LX91" s="22"/>
      <c r="LY91" s="22"/>
      <c r="LZ91" s="22"/>
      <c r="MA91" s="22"/>
      <c r="MB91" s="22"/>
      <c r="MC91" s="22"/>
      <c r="MD91" s="22"/>
      <c r="ME91" s="22"/>
      <c r="MF91" s="22"/>
      <c r="MG91" s="22"/>
      <c r="MH91" s="22"/>
      <c r="MI91" s="22"/>
      <c r="MJ91" s="22"/>
      <c r="MK91" s="22"/>
      <c r="ML91" s="22"/>
      <c r="MM91" s="22"/>
      <c r="MN91" s="22"/>
      <c r="MO91" s="22"/>
      <c r="MP91" s="22"/>
      <c r="MQ91" s="22"/>
      <c r="MR91" s="22"/>
      <c r="MS91" s="22"/>
      <c r="MT91" s="22"/>
      <c r="MU91" s="22"/>
      <c r="MV91" s="22"/>
      <c r="MW91" s="22"/>
      <c r="MX91" s="22"/>
      <c r="MY91" s="22"/>
      <c r="MZ91" s="22"/>
      <c r="NA91" s="22"/>
      <c r="NB91" s="22"/>
      <c r="NC91" s="22"/>
      <c r="ND91" s="22"/>
      <c r="NE91" s="22"/>
      <c r="NF91" s="22"/>
      <c r="NG91" s="22"/>
      <c r="NH91" s="22"/>
      <c r="NI91" s="22"/>
      <c r="NJ91" s="22"/>
      <c r="NK91" s="22"/>
      <c r="NL91" s="22"/>
      <c r="NM91" s="22"/>
      <c r="NN91" s="22"/>
      <c r="NO91" s="22"/>
      <c r="NP91" s="22"/>
      <c r="NQ91" s="22"/>
      <c r="NR91" s="22"/>
      <c r="NS91" s="22"/>
      <c r="NT91" s="22"/>
      <c r="NU91" s="22"/>
      <c r="NV91" s="22"/>
      <c r="NW91" s="22"/>
      <c r="NX91" s="22"/>
      <c r="NY91" s="22"/>
      <c r="NZ91" s="22"/>
      <c r="OA91" s="22"/>
      <c r="OB91" s="22"/>
      <c r="OC91" s="22"/>
      <c r="OD91" s="22"/>
      <c r="OE91" s="22"/>
      <c r="OF91" s="22"/>
      <c r="OG91" s="22"/>
      <c r="OH91" s="22"/>
      <c r="OI91" s="22"/>
      <c r="OJ91" s="22"/>
      <c r="OK91" s="22"/>
      <c r="OL91" s="22"/>
      <c r="OM91" s="22"/>
      <c r="ON91" s="22"/>
      <c r="OO91" s="22"/>
      <c r="OP91" s="22"/>
      <c r="OQ91" s="22"/>
      <c r="OR91" s="22"/>
      <c r="OS91" s="22"/>
      <c r="OT91" s="22"/>
      <c r="OU91" s="22"/>
      <c r="OV91" s="22"/>
      <c r="OW91" s="22"/>
      <c r="OX91" s="22"/>
      <c r="OY91" s="22"/>
      <c r="OZ91" s="22"/>
      <c r="PA91" s="22"/>
      <c r="PB91" s="22"/>
      <c r="PC91" s="22"/>
      <c r="PD91" s="22"/>
      <c r="PE91" s="22"/>
      <c r="PF91" s="22"/>
      <c r="PG91" s="22"/>
      <c r="PH91" s="22"/>
      <c r="PI91" s="22"/>
      <c r="PJ91" s="22"/>
      <c r="PK91" s="22"/>
      <c r="PL91" s="22"/>
      <c r="PM91" s="22"/>
      <c r="PN91" s="22"/>
      <c r="PO91" s="22"/>
      <c r="PP91" s="22"/>
      <c r="PQ91" s="22"/>
      <c r="PR91" s="22"/>
      <c r="PS91" s="22"/>
      <c r="PT91" s="22"/>
      <c r="PU91" s="22"/>
      <c r="PV91" s="22"/>
      <c r="PW91" s="22"/>
      <c r="PX91" s="22"/>
      <c r="PY91" s="22"/>
      <c r="PZ91" s="22"/>
      <c r="QA91" s="22"/>
      <c r="QB91" s="22"/>
      <c r="QC91" s="22"/>
      <c r="QD91" s="22"/>
      <c r="QE91" s="22"/>
      <c r="QF91" s="22"/>
      <c r="QG91" s="22"/>
      <c r="QH91" s="22"/>
      <c r="QI91" s="22"/>
      <c r="QJ91" s="22"/>
      <c r="QK91" s="22"/>
      <c r="QL91" s="22"/>
      <c r="QM91" s="22"/>
      <c r="QN91" s="22"/>
      <c r="QO91" s="22"/>
      <c r="QP91" s="22"/>
      <c r="QQ91" s="22"/>
      <c r="QR91" s="22"/>
      <c r="QS91" s="22"/>
      <c r="QT91" s="22"/>
      <c r="QU91" s="22"/>
      <c r="QV91" s="22"/>
      <c r="QW91" s="22"/>
      <c r="QX91" s="22"/>
      <c r="QY91" s="22"/>
      <c r="QZ91" s="22"/>
      <c r="RA91" s="22"/>
      <c r="RB91" s="22"/>
      <c r="RC91" s="22"/>
      <c r="RD91" s="22"/>
      <c r="RE91" s="22"/>
      <c r="RF91" s="22"/>
      <c r="RG91" s="22"/>
      <c r="RH91" s="22"/>
      <c r="RI91" s="22"/>
      <c r="RJ91" s="22"/>
      <c r="RK91" s="22"/>
      <c r="RL91" s="22"/>
      <c r="RM91" s="22"/>
      <c r="RN91" s="22"/>
      <c r="RO91" s="22"/>
      <c r="RP91" s="22"/>
      <c r="RQ91" s="22"/>
      <c r="RR91" s="22"/>
      <c r="RS91" s="22"/>
      <c r="RT91" s="22"/>
      <c r="RU91" s="22"/>
      <c r="RV91" s="22"/>
      <c r="RW91" s="22"/>
      <c r="RX91" s="22"/>
      <c r="RY91" s="22"/>
      <c r="RZ91" s="22"/>
      <c r="SA91" s="22"/>
      <c r="SB91" s="22"/>
      <c r="SC91" s="22"/>
      <c r="SD91" s="22"/>
      <c r="SE91" s="22"/>
      <c r="SF91" s="22"/>
      <c r="SG91" s="22"/>
      <c r="SH91" s="22"/>
      <c r="SI91" s="22"/>
      <c r="SJ91" s="22"/>
      <c r="SK91" s="22"/>
      <c r="SL91" s="22"/>
      <c r="SM91" s="22"/>
      <c r="SN91" s="22"/>
      <c r="SO91" s="22"/>
      <c r="SP91" s="22"/>
      <c r="SQ91" s="22"/>
      <c r="SR91" s="22"/>
      <c r="SS91" s="22"/>
      <c r="ST91" s="22"/>
      <c r="SU91" s="22"/>
      <c r="SV91" s="22"/>
      <c r="SW91" s="22"/>
      <c r="SX91" s="22"/>
      <c r="SY91" s="22"/>
      <c r="SZ91" s="22"/>
      <c r="TA91" s="22"/>
      <c r="TB91" s="22"/>
      <c r="TC91" s="22"/>
      <c r="TD91" s="22"/>
      <c r="TE91" s="22"/>
      <c r="TF91" s="22"/>
      <c r="TG91" s="22"/>
      <c r="TH91" s="22"/>
      <c r="TI91" s="22"/>
      <c r="TJ91" s="22"/>
      <c r="TK91" s="22"/>
      <c r="TL91" s="22"/>
      <c r="TM91" s="22"/>
      <c r="TN91" s="22"/>
      <c r="TO91" s="22"/>
      <c r="TP91" s="22"/>
      <c r="TQ91" s="22"/>
      <c r="TR91" s="22"/>
      <c r="TS91" s="22"/>
      <c r="TT91" s="22"/>
      <c r="TU91" s="22"/>
      <c r="TV91" s="22"/>
      <c r="TW91" s="22"/>
      <c r="TX91" s="22"/>
      <c r="TY91" s="22"/>
      <c r="TZ91" s="22"/>
      <c r="UA91" s="22"/>
      <c r="UB91" s="22"/>
      <c r="UC91" s="22"/>
      <c r="UD91" s="22"/>
      <c r="UE91" s="22"/>
      <c r="UF91" s="22"/>
      <c r="UG91" s="22"/>
      <c r="UH91" s="22"/>
      <c r="UI91" s="22"/>
      <c r="UJ91" s="22"/>
      <c r="UK91" s="22"/>
      <c r="UL91" s="22"/>
      <c r="UM91" s="22"/>
      <c r="UN91" s="22"/>
      <c r="UO91" s="22"/>
      <c r="UP91" s="22"/>
      <c r="UQ91" s="22"/>
      <c r="UR91" s="22"/>
      <c r="US91" s="22"/>
      <c r="UT91" s="22"/>
      <c r="UU91" s="22"/>
      <c r="UV91" s="22"/>
      <c r="UW91" s="22"/>
      <c r="UX91" s="22"/>
      <c r="UY91" s="22"/>
      <c r="UZ91" s="22"/>
      <c r="VA91" s="22"/>
      <c r="VB91" s="22"/>
      <c r="VC91" s="22"/>
      <c r="VD91" s="22"/>
      <c r="VE91" s="22"/>
      <c r="VF91" s="22"/>
      <c r="VG91" s="22"/>
      <c r="VH91" s="22"/>
      <c r="VI91" s="22"/>
      <c r="VJ91" s="22"/>
      <c r="VK91" s="22"/>
      <c r="VL91" s="22"/>
      <c r="VM91" s="22"/>
      <c r="VN91" s="22"/>
      <c r="VO91" s="22"/>
      <c r="VP91" s="22"/>
      <c r="VQ91" s="22"/>
      <c r="VR91" s="22"/>
      <c r="VS91" s="22"/>
      <c r="VT91" s="22"/>
      <c r="VU91" s="22"/>
      <c r="VV91" s="22"/>
      <c r="VW91" s="22"/>
      <c r="VX91" s="22"/>
      <c r="VY91" s="22"/>
      <c r="VZ91" s="22"/>
      <c r="WA91" s="22"/>
      <c r="WB91" s="22"/>
      <c r="WC91" s="22"/>
      <c r="WD91" s="22"/>
      <c r="WE91" s="22"/>
      <c r="WF91" s="22"/>
      <c r="WG91" s="22"/>
      <c r="WH91" s="22"/>
      <c r="WI91" s="22"/>
      <c r="WJ91" s="22"/>
      <c r="WK91" s="22"/>
      <c r="WL91" s="22"/>
      <c r="WM91" s="22"/>
      <c r="WN91" s="22"/>
      <c r="WO91" s="22"/>
      <c r="WP91" s="22"/>
      <c r="WQ91" s="22"/>
      <c r="WR91" s="22"/>
      <c r="WS91" s="22"/>
      <c r="WT91" s="22"/>
      <c r="WU91" s="22"/>
      <c r="WV91" s="22"/>
      <c r="WW91" s="22"/>
      <c r="WX91" s="22"/>
      <c r="WY91" s="22"/>
      <c r="WZ91" s="22"/>
      <c r="XA91" s="22"/>
      <c r="XB91" s="22"/>
      <c r="XC91" s="22"/>
      <c r="XD91" s="22"/>
      <c r="XE91" s="22"/>
      <c r="XF91" s="22"/>
      <c r="XG91" s="22"/>
      <c r="XH91" s="22"/>
      <c r="XI91" s="22"/>
      <c r="XJ91" s="22"/>
      <c r="XK91" s="22"/>
      <c r="XL91" s="22"/>
      <c r="XM91" s="22"/>
      <c r="XN91" s="22"/>
      <c r="XO91" s="22"/>
      <c r="XP91" s="22"/>
      <c r="XQ91" s="22"/>
      <c r="XR91" s="22"/>
      <c r="XS91" s="22"/>
      <c r="XT91" s="22"/>
      <c r="XU91" s="22"/>
      <c r="XV91" s="22"/>
      <c r="XW91" s="22"/>
      <c r="XX91" s="22"/>
      <c r="XY91" s="22"/>
      <c r="XZ91" s="22"/>
      <c r="YA91" s="22"/>
      <c r="YB91" s="22"/>
      <c r="YC91" s="22"/>
      <c r="YD91" s="22"/>
      <c r="YE91" s="22"/>
      <c r="YF91" s="22"/>
      <c r="YG91" s="22"/>
      <c r="YH91" s="22"/>
      <c r="YI91" s="22"/>
      <c r="YJ91" s="22"/>
      <c r="YK91" s="22"/>
      <c r="YL91" s="22"/>
      <c r="YM91" s="22"/>
      <c r="YN91" s="22"/>
      <c r="YO91" s="22"/>
      <c r="YP91" s="22"/>
      <c r="YQ91" s="22"/>
      <c r="YR91" s="22"/>
      <c r="YS91" s="22"/>
      <c r="YT91" s="22"/>
      <c r="YU91" s="22"/>
      <c r="YV91" s="22"/>
      <c r="YW91" s="22"/>
      <c r="YX91" s="22"/>
      <c r="YY91" s="22"/>
      <c r="YZ91" s="22"/>
      <c r="ZA91" s="22"/>
      <c r="ZB91" s="22"/>
      <c r="ZC91" s="22"/>
      <c r="ZD91" s="22"/>
      <c r="ZE91" s="22"/>
      <c r="ZF91" s="22"/>
      <c r="ZG91" s="22"/>
      <c r="ZH91" s="22"/>
      <c r="ZI91" s="22"/>
      <c r="ZJ91" s="22"/>
      <c r="ZK91" s="22"/>
      <c r="ZL91" s="22"/>
      <c r="ZM91" s="22"/>
      <c r="ZN91" s="22"/>
      <c r="ZO91" s="22"/>
      <c r="ZP91" s="22"/>
      <c r="ZQ91" s="22"/>
      <c r="ZR91" s="22"/>
      <c r="ZS91" s="22"/>
      <c r="ZT91" s="22"/>
      <c r="ZU91" s="22"/>
      <c r="ZV91" s="22"/>
      <c r="ZW91" s="22"/>
      <c r="ZX91" s="22"/>
      <c r="ZY91" s="22"/>
      <c r="ZZ91" s="22"/>
      <c r="AAA91" s="22"/>
      <c r="AAB91" s="22"/>
      <c r="AAC91" s="22"/>
      <c r="AAD91" s="22"/>
      <c r="AAE91" s="22"/>
      <c r="AAF91" s="22"/>
      <c r="AAG91" s="22"/>
      <c r="AAH91" s="22"/>
      <c r="AAI91" s="22"/>
      <c r="AAJ91" s="22"/>
      <c r="AAK91" s="22"/>
      <c r="AAL91" s="22"/>
      <c r="AAM91" s="22"/>
      <c r="AAN91" s="22"/>
      <c r="AAO91" s="22"/>
      <c r="AAP91" s="22"/>
      <c r="AAQ91" s="22"/>
      <c r="AAR91" s="22"/>
      <c r="AAS91" s="22"/>
      <c r="AAT91" s="22"/>
      <c r="AAU91" s="22"/>
      <c r="AAV91" s="22"/>
      <c r="AAW91" s="22"/>
      <c r="AAX91" s="22"/>
      <c r="AAY91" s="22"/>
      <c r="AAZ91" s="22"/>
      <c r="ABA91" s="22"/>
      <c r="ABB91" s="22"/>
      <c r="ABC91" s="22"/>
      <c r="ABD91" s="22"/>
      <c r="ABE91" s="22"/>
      <c r="ABF91" s="22"/>
      <c r="ABG91" s="22"/>
      <c r="ABH91" s="22"/>
      <c r="ABI91" s="22"/>
      <c r="ABJ91" s="22"/>
      <c r="ABK91" s="22"/>
      <c r="ABL91" s="22"/>
      <c r="ABM91" s="22"/>
      <c r="ABN91" s="22"/>
      <c r="ABO91" s="22"/>
      <c r="ABP91" s="22"/>
      <c r="ABQ91" s="22"/>
      <c r="ABR91" s="22"/>
      <c r="ABS91" s="22"/>
      <c r="ABT91" s="22"/>
      <c r="ABU91" s="22"/>
      <c r="ABV91" s="22"/>
      <c r="ABW91" s="22"/>
      <c r="ABX91" s="22"/>
      <c r="ABY91" s="22"/>
      <c r="ABZ91" s="22"/>
      <c r="ACA91" s="22"/>
      <c r="ACB91" s="22"/>
      <c r="ACC91" s="22"/>
      <c r="ACD91" s="22"/>
      <c r="ACE91" s="22"/>
      <c r="ACF91" s="22"/>
      <c r="ACG91" s="22"/>
      <c r="ACH91" s="22"/>
      <c r="ACI91" s="22"/>
      <c r="ACJ91" s="22"/>
      <c r="ACK91" s="22"/>
      <c r="ACL91" s="22"/>
      <c r="ACM91" s="22"/>
      <c r="ACN91" s="22"/>
      <c r="ACO91" s="22"/>
      <c r="ACP91" s="22"/>
      <c r="ACQ91" s="22"/>
      <c r="ACR91" s="22"/>
      <c r="ACS91" s="22"/>
      <c r="ACT91" s="22"/>
      <c r="ACU91" s="22"/>
      <c r="ACV91" s="22"/>
      <c r="ACW91" s="22"/>
      <c r="ACX91" s="22"/>
      <c r="ACY91" s="22"/>
      <c r="ACZ91" s="22"/>
      <c r="ADA91" s="22"/>
      <c r="ADB91" s="22"/>
      <c r="ADC91" s="22"/>
      <c r="ADD91" s="22"/>
      <c r="ADE91" s="22"/>
      <c r="ADF91" s="22"/>
      <c r="ADG91" s="22"/>
      <c r="ADH91" s="22"/>
      <c r="ADI91" s="22"/>
      <c r="ADJ91" s="22"/>
      <c r="ADK91" s="22"/>
      <c r="ADL91" s="22"/>
      <c r="ADM91" s="22"/>
      <c r="ADN91" s="22"/>
      <c r="ADO91" s="22"/>
      <c r="ADP91" s="22"/>
      <c r="ADQ91" s="22"/>
      <c r="ADR91" s="22"/>
      <c r="ADS91" s="22"/>
      <c r="ADT91" s="22"/>
      <c r="ADU91" s="22"/>
      <c r="ADV91" s="22"/>
      <c r="ADW91" s="22"/>
      <c r="ADX91" s="22"/>
      <c r="ADY91" s="22"/>
      <c r="ADZ91" s="22"/>
      <c r="AEA91" s="22"/>
      <c r="AEB91" s="22"/>
      <c r="AEC91" s="22"/>
      <c r="AED91" s="22"/>
      <c r="AEE91" s="22"/>
      <c r="AEF91" s="22"/>
      <c r="AEG91" s="22"/>
      <c r="AEH91" s="22"/>
      <c r="AEI91" s="22"/>
      <c r="AEJ91" s="22"/>
      <c r="AEK91" s="22"/>
      <c r="AEL91" s="22"/>
      <c r="AEM91" s="22"/>
      <c r="AEN91" s="22"/>
      <c r="AEO91" s="22"/>
      <c r="AEP91" s="22"/>
      <c r="AEQ91" s="22"/>
      <c r="AER91" s="22"/>
      <c r="AES91" s="22"/>
      <c r="AET91" s="22"/>
      <c r="AEU91" s="22"/>
      <c r="AEV91" s="22"/>
      <c r="AEW91" s="22"/>
      <c r="AEX91" s="22"/>
      <c r="AEY91" s="22"/>
      <c r="AEZ91" s="22"/>
      <c r="AFA91" s="22"/>
      <c r="AFB91" s="22"/>
      <c r="AFC91" s="22"/>
      <c r="AFD91" s="22"/>
      <c r="AFE91" s="22"/>
      <c r="AFF91" s="22"/>
      <c r="AFG91" s="22"/>
      <c r="AFH91" s="22"/>
      <c r="AFI91" s="22"/>
      <c r="AFJ91" s="22"/>
      <c r="AFK91" s="22"/>
      <c r="AFL91" s="22"/>
      <c r="AFM91" s="22"/>
      <c r="AFN91" s="22"/>
      <c r="AFO91" s="22"/>
      <c r="AFP91" s="22"/>
      <c r="AFQ91" s="22"/>
      <c r="AFR91" s="22"/>
      <c r="AFS91" s="22"/>
      <c r="AFT91" s="22"/>
      <c r="AFU91" s="22"/>
      <c r="AFV91" s="22"/>
      <c r="AFW91" s="22"/>
      <c r="AFX91" s="22"/>
      <c r="AFY91" s="22"/>
      <c r="AFZ91" s="22"/>
      <c r="AGA91" s="22"/>
      <c r="AGB91" s="22"/>
      <c r="AGC91" s="22"/>
      <c r="AGD91" s="22"/>
      <c r="AGE91" s="22"/>
      <c r="AGF91" s="22"/>
      <c r="AGG91" s="22"/>
      <c r="AGH91" s="22"/>
      <c r="AGI91" s="22"/>
      <c r="AGJ91" s="22"/>
      <c r="AGK91" s="22"/>
      <c r="AGL91" s="22"/>
      <c r="AGM91" s="22"/>
      <c r="AGN91" s="22"/>
      <c r="AGO91" s="22"/>
      <c r="AGP91" s="22"/>
      <c r="AGQ91" s="22"/>
      <c r="AGR91" s="22"/>
      <c r="AGS91" s="22"/>
      <c r="AGT91" s="22"/>
      <c r="AGU91" s="22"/>
      <c r="AGV91" s="22"/>
      <c r="AGW91" s="22"/>
      <c r="AGX91" s="22"/>
      <c r="AGY91" s="22"/>
      <c r="AGZ91" s="22"/>
      <c r="AHA91" s="22"/>
      <c r="AHB91" s="22"/>
      <c r="AHC91" s="22"/>
      <c r="AHD91" s="22"/>
      <c r="AHE91" s="22"/>
      <c r="AHF91" s="22"/>
      <c r="AHG91" s="22"/>
      <c r="AHH91" s="22"/>
      <c r="AHI91" s="22"/>
      <c r="AHJ91" s="22"/>
      <c r="AHK91" s="22"/>
      <c r="AHL91" s="22"/>
      <c r="AHM91" s="22"/>
      <c r="AHN91" s="22"/>
      <c r="AHO91" s="22"/>
      <c r="AHP91" s="22"/>
      <c r="AHQ91" s="22"/>
      <c r="AHR91" s="22"/>
      <c r="AHS91" s="22"/>
      <c r="AHT91" s="22"/>
      <c r="AHU91" s="22"/>
      <c r="AHV91" s="22"/>
      <c r="AHW91" s="22"/>
      <c r="AHX91" s="22"/>
      <c r="AHY91" s="22"/>
      <c r="AHZ91" s="22"/>
      <c r="AIA91" s="22"/>
      <c r="AIB91" s="22"/>
      <c r="AIC91" s="22"/>
      <c r="AID91" s="22"/>
      <c r="AIE91" s="22"/>
      <c r="AIF91" s="22"/>
      <c r="AIG91" s="22"/>
      <c r="AIH91" s="22"/>
      <c r="AII91" s="22"/>
      <c r="AIJ91" s="22"/>
      <c r="AIK91" s="22"/>
      <c r="AIL91" s="22"/>
      <c r="AIM91" s="22"/>
      <c r="AIN91" s="22"/>
      <c r="AIO91" s="22"/>
      <c r="AIP91" s="22"/>
      <c r="AIQ91" s="22"/>
      <c r="AIR91" s="22"/>
      <c r="AIS91" s="22"/>
      <c r="AIT91" s="22"/>
      <c r="AIU91" s="22"/>
      <c r="AIV91" s="22"/>
      <c r="AIW91" s="22"/>
      <c r="AIX91" s="22"/>
      <c r="AIY91" s="22"/>
      <c r="AIZ91" s="22"/>
      <c r="AJA91" s="22"/>
      <c r="AJB91" s="22"/>
      <c r="AJC91" s="22"/>
      <c r="AJD91" s="22"/>
      <c r="AJE91" s="22"/>
      <c r="AJF91" s="22"/>
      <c r="AJG91" s="22"/>
      <c r="AJH91" s="22"/>
      <c r="AJI91" s="22"/>
      <c r="AJJ91" s="22"/>
      <c r="AJK91" s="22"/>
      <c r="AJL91" s="22"/>
      <c r="AJM91" s="22"/>
      <c r="AJN91" s="22"/>
      <c r="AJO91" s="22"/>
      <c r="AJP91" s="22"/>
      <c r="AJQ91" s="22"/>
      <c r="AJR91" s="22"/>
      <c r="AJS91" s="22"/>
      <c r="AJT91" s="22"/>
      <c r="AJU91" s="22"/>
      <c r="AJV91" s="22"/>
      <c r="AJW91" s="22"/>
      <c r="AJX91" s="22"/>
      <c r="AJY91" s="22"/>
      <c r="AJZ91" s="22"/>
      <c r="AKA91" s="22"/>
      <c r="AKB91" s="22"/>
      <c r="AKC91" s="22"/>
      <c r="AKD91" s="22"/>
      <c r="AKE91" s="22"/>
      <c r="AKF91" s="22"/>
      <c r="AKG91" s="22"/>
      <c r="AKH91" s="22"/>
      <c r="AKI91" s="22"/>
      <c r="AKJ91" s="22"/>
      <c r="AKK91" s="22"/>
      <c r="AKL91" s="22"/>
      <c r="AKM91" s="22"/>
      <c r="AKN91" s="22"/>
      <c r="AKO91" s="22"/>
      <c r="AKP91" s="22"/>
      <c r="AKQ91" s="22"/>
      <c r="AKR91" s="22"/>
      <c r="AKS91" s="22"/>
      <c r="AKT91" s="22"/>
      <c r="AKU91" s="22"/>
      <c r="AKV91" s="22"/>
      <c r="AKW91" s="22"/>
      <c r="AKX91" s="22"/>
      <c r="AKY91" s="22"/>
      <c r="AKZ91" s="22"/>
      <c r="ALA91" s="22"/>
      <c r="ALB91" s="22"/>
      <c r="ALC91" s="22"/>
      <c r="ALD91" s="22"/>
      <c r="ALE91" s="22"/>
      <c r="ALF91" s="22"/>
      <c r="ALG91" s="22"/>
      <c r="ALH91" s="22"/>
      <c r="ALI91" s="22"/>
      <c r="ALJ91" s="22"/>
      <c r="ALK91" s="22"/>
      <c r="ALL91" s="22"/>
      <c r="ALM91" s="22"/>
    </row>
    <row r="92" spans="1:1001" x14ac:dyDescent="0.2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  <c r="JB92" s="22"/>
      <c r="JC92" s="22"/>
      <c r="JD92" s="22"/>
      <c r="JE92" s="22"/>
      <c r="JF92" s="22"/>
      <c r="JG92" s="22"/>
      <c r="JH92" s="22"/>
      <c r="JI92" s="22"/>
      <c r="JJ92" s="22"/>
      <c r="JK92" s="22"/>
      <c r="JL92" s="22"/>
      <c r="JM92" s="22"/>
      <c r="JN92" s="22"/>
      <c r="JO92" s="22"/>
      <c r="JP92" s="22"/>
      <c r="JQ92" s="22"/>
      <c r="JR92" s="22"/>
      <c r="JS92" s="22"/>
      <c r="JT92" s="22"/>
      <c r="JU92" s="22"/>
      <c r="JV92" s="22"/>
      <c r="JW92" s="22"/>
      <c r="JX92" s="22"/>
      <c r="JY92" s="22"/>
      <c r="JZ92" s="22"/>
      <c r="KA92" s="22"/>
      <c r="KB92" s="22"/>
      <c r="KC92" s="22"/>
      <c r="KD92" s="22"/>
      <c r="KE92" s="22"/>
      <c r="KF92" s="22"/>
      <c r="KG92" s="22"/>
      <c r="KH92" s="22"/>
      <c r="KI92" s="22"/>
      <c r="KJ92" s="22"/>
      <c r="KK92" s="22"/>
      <c r="KL92" s="22"/>
      <c r="KM92" s="22"/>
      <c r="KN92" s="22"/>
      <c r="KO92" s="22"/>
      <c r="KP92" s="22"/>
      <c r="KQ92" s="22"/>
      <c r="KR92" s="22"/>
      <c r="KS92" s="22"/>
      <c r="KT92" s="22"/>
      <c r="KU92" s="22"/>
      <c r="KV92" s="22"/>
      <c r="KW92" s="22"/>
      <c r="KX92" s="22"/>
      <c r="KY92" s="22"/>
      <c r="KZ92" s="22"/>
      <c r="LA92" s="22"/>
      <c r="LB92" s="22"/>
      <c r="LC92" s="22"/>
      <c r="LD92" s="22"/>
      <c r="LE92" s="22"/>
      <c r="LF92" s="22"/>
      <c r="LG92" s="22"/>
      <c r="LH92" s="22"/>
      <c r="LI92" s="22"/>
      <c r="LJ92" s="22"/>
      <c r="LK92" s="22"/>
      <c r="LL92" s="22"/>
      <c r="LM92" s="22"/>
      <c r="LN92" s="22"/>
      <c r="LO92" s="22"/>
      <c r="LP92" s="22"/>
      <c r="LQ92" s="22"/>
      <c r="LR92" s="22"/>
      <c r="LS92" s="22"/>
      <c r="LT92" s="22"/>
      <c r="LU92" s="22"/>
      <c r="LV92" s="22"/>
      <c r="LW92" s="22"/>
      <c r="LX92" s="22"/>
      <c r="LY92" s="22"/>
      <c r="LZ92" s="22"/>
      <c r="MA92" s="22"/>
      <c r="MB92" s="22"/>
      <c r="MC92" s="22"/>
      <c r="MD92" s="22"/>
      <c r="ME92" s="22"/>
      <c r="MF92" s="22"/>
      <c r="MG92" s="22"/>
      <c r="MH92" s="22"/>
      <c r="MI92" s="22"/>
      <c r="MJ92" s="22"/>
      <c r="MK92" s="22"/>
      <c r="ML92" s="22"/>
      <c r="MM92" s="22"/>
      <c r="MN92" s="22"/>
      <c r="MO92" s="22"/>
      <c r="MP92" s="22"/>
      <c r="MQ92" s="22"/>
      <c r="MR92" s="22"/>
      <c r="MS92" s="22"/>
      <c r="MT92" s="22"/>
      <c r="MU92" s="22"/>
      <c r="MV92" s="22"/>
      <c r="MW92" s="22"/>
      <c r="MX92" s="22"/>
      <c r="MY92" s="22"/>
      <c r="MZ92" s="22"/>
      <c r="NA92" s="22"/>
      <c r="NB92" s="22"/>
      <c r="NC92" s="22"/>
      <c r="ND92" s="22"/>
      <c r="NE92" s="22"/>
      <c r="NF92" s="22"/>
      <c r="NG92" s="22"/>
      <c r="NH92" s="22"/>
      <c r="NI92" s="22"/>
      <c r="NJ92" s="22"/>
      <c r="NK92" s="22"/>
      <c r="NL92" s="22"/>
      <c r="NM92" s="22"/>
      <c r="NN92" s="22"/>
      <c r="NO92" s="22"/>
      <c r="NP92" s="22"/>
      <c r="NQ92" s="22"/>
      <c r="NR92" s="22"/>
      <c r="NS92" s="22"/>
      <c r="NT92" s="22"/>
      <c r="NU92" s="22"/>
      <c r="NV92" s="22"/>
      <c r="NW92" s="22"/>
      <c r="NX92" s="22"/>
      <c r="NY92" s="22"/>
      <c r="NZ92" s="22"/>
      <c r="OA92" s="22"/>
      <c r="OB92" s="22"/>
      <c r="OC92" s="22"/>
      <c r="OD92" s="22"/>
      <c r="OE92" s="22"/>
      <c r="OF92" s="22"/>
      <c r="OG92" s="22"/>
      <c r="OH92" s="22"/>
      <c r="OI92" s="22"/>
      <c r="OJ92" s="22"/>
      <c r="OK92" s="22"/>
      <c r="OL92" s="22"/>
      <c r="OM92" s="22"/>
      <c r="ON92" s="22"/>
      <c r="OO92" s="22"/>
      <c r="OP92" s="22"/>
      <c r="OQ92" s="22"/>
      <c r="OR92" s="22"/>
      <c r="OS92" s="22"/>
      <c r="OT92" s="22"/>
      <c r="OU92" s="22"/>
      <c r="OV92" s="22"/>
      <c r="OW92" s="22"/>
      <c r="OX92" s="22"/>
      <c r="OY92" s="22"/>
      <c r="OZ92" s="22"/>
      <c r="PA92" s="22"/>
      <c r="PB92" s="22"/>
      <c r="PC92" s="22"/>
      <c r="PD92" s="22"/>
      <c r="PE92" s="22"/>
      <c r="PF92" s="22"/>
      <c r="PG92" s="22"/>
      <c r="PH92" s="22"/>
      <c r="PI92" s="22"/>
      <c r="PJ92" s="22"/>
      <c r="PK92" s="22"/>
      <c r="PL92" s="22"/>
      <c r="PM92" s="22"/>
      <c r="PN92" s="22"/>
      <c r="PO92" s="22"/>
      <c r="PP92" s="22"/>
      <c r="PQ92" s="22"/>
      <c r="PR92" s="22"/>
      <c r="PS92" s="22"/>
      <c r="PT92" s="22"/>
      <c r="PU92" s="22"/>
      <c r="PV92" s="22"/>
      <c r="PW92" s="22"/>
      <c r="PX92" s="22"/>
      <c r="PY92" s="22"/>
      <c r="PZ92" s="22"/>
      <c r="QA92" s="22"/>
      <c r="QB92" s="22"/>
      <c r="QC92" s="22"/>
      <c r="QD92" s="22"/>
      <c r="QE92" s="22"/>
      <c r="QF92" s="22"/>
      <c r="QG92" s="22"/>
      <c r="QH92" s="22"/>
      <c r="QI92" s="22"/>
      <c r="QJ92" s="22"/>
      <c r="QK92" s="22"/>
      <c r="QL92" s="22"/>
      <c r="QM92" s="22"/>
      <c r="QN92" s="22"/>
      <c r="QO92" s="22"/>
      <c r="QP92" s="22"/>
      <c r="QQ92" s="22"/>
      <c r="QR92" s="22"/>
      <c r="QS92" s="22"/>
      <c r="QT92" s="22"/>
      <c r="QU92" s="22"/>
      <c r="QV92" s="22"/>
      <c r="QW92" s="22"/>
      <c r="QX92" s="22"/>
      <c r="QY92" s="22"/>
      <c r="QZ92" s="22"/>
      <c r="RA92" s="22"/>
      <c r="RB92" s="22"/>
      <c r="RC92" s="22"/>
      <c r="RD92" s="22"/>
      <c r="RE92" s="22"/>
      <c r="RF92" s="22"/>
      <c r="RG92" s="22"/>
      <c r="RH92" s="22"/>
      <c r="RI92" s="22"/>
      <c r="RJ92" s="22"/>
      <c r="RK92" s="22"/>
      <c r="RL92" s="22"/>
      <c r="RM92" s="22"/>
      <c r="RN92" s="22"/>
      <c r="RO92" s="22"/>
      <c r="RP92" s="22"/>
      <c r="RQ92" s="22"/>
      <c r="RR92" s="22"/>
      <c r="RS92" s="22"/>
      <c r="RT92" s="22"/>
      <c r="RU92" s="22"/>
      <c r="RV92" s="22"/>
      <c r="RW92" s="22"/>
      <c r="RX92" s="22"/>
      <c r="RY92" s="22"/>
      <c r="RZ92" s="22"/>
      <c r="SA92" s="22"/>
      <c r="SB92" s="22"/>
      <c r="SC92" s="22"/>
      <c r="SD92" s="22"/>
      <c r="SE92" s="22"/>
      <c r="SF92" s="22"/>
      <c r="SG92" s="22"/>
      <c r="SH92" s="22"/>
      <c r="SI92" s="22"/>
      <c r="SJ92" s="22"/>
      <c r="SK92" s="22"/>
      <c r="SL92" s="22"/>
      <c r="SM92" s="22"/>
      <c r="SN92" s="22"/>
      <c r="SO92" s="22"/>
      <c r="SP92" s="22"/>
      <c r="SQ92" s="22"/>
      <c r="SR92" s="22"/>
      <c r="SS92" s="22"/>
      <c r="ST92" s="22"/>
      <c r="SU92" s="22"/>
      <c r="SV92" s="22"/>
      <c r="SW92" s="22"/>
      <c r="SX92" s="22"/>
      <c r="SY92" s="22"/>
      <c r="SZ92" s="22"/>
      <c r="TA92" s="22"/>
      <c r="TB92" s="22"/>
      <c r="TC92" s="22"/>
      <c r="TD92" s="22"/>
      <c r="TE92" s="22"/>
      <c r="TF92" s="22"/>
      <c r="TG92" s="22"/>
      <c r="TH92" s="22"/>
      <c r="TI92" s="22"/>
      <c r="TJ92" s="22"/>
      <c r="TK92" s="22"/>
      <c r="TL92" s="22"/>
      <c r="TM92" s="22"/>
      <c r="TN92" s="22"/>
      <c r="TO92" s="22"/>
      <c r="TP92" s="22"/>
      <c r="TQ92" s="22"/>
      <c r="TR92" s="22"/>
      <c r="TS92" s="22"/>
      <c r="TT92" s="22"/>
      <c r="TU92" s="22"/>
      <c r="TV92" s="22"/>
      <c r="TW92" s="22"/>
      <c r="TX92" s="22"/>
      <c r="TY92" s="22"/>
      <c r="TZ92" s="22"/>
      <c r="UA92" s="22"/>
      <c r="UB92" s="22"/>
      <c r="UC92" s="22"/>
      <c r="UD92" s="22"/>
      <c r="UE92" s="22"/>
      <c r="UF92" s="22"/>
      <c r="UG92" s="22"/>
      <c r="UH92" s="22"/>
      <c r="UI92" s="22"/>
      <c r="UJ92" s="22"/>
      <c r="UK92" s="22"/>
      <c r="UL92" s="22"/>
      <c r="UM92" s="22"/>
      <c r="UN92" s="22"/>
      <c r="UO92" s="22"/>
      <c r="UP92" s="22"/>
      <c r="UQ92" s="22"/>
      <c r="UR92" s="22"/>
      <c r="US92" s="22"/>
      <c r="UT92" s="22"/>
      <c r="UU92" s="22"/>
      <c r="UV92" s="22"/>
      <c r="UW92" s="22"/>
      <c r="UX92" s="22"/>
      <c r="UY92" s="22"/>
      <c r="UZ92" s="22"/>
      <c r="VA92" s="22"/>
      <c r="VB92" s="22"/>
      <c r="VC92" s="22"/>
      <c r="VD92" s="22"/>
      <c r="VE92" s="22"/>
      <c r="VF92" s="22"/>
      <c r="VG92" s="22"/>
      <c r="VH92" s="22"/>
      <c r="VI92" s="22"/>
      <c r="VJ92" s="22"/>
      <c r="VK92" s="22"/>
      <c r="VL92" s="22"/>
      <c r="VM92" s="22"/>
      <c r="VN92" s="22"/>
      <c r="VO92" s="22"/>
      <c r="VP92" s="22"/>
      <c r="VQ92" s="22"/>
      <c r="VR92" s="22"/>
      <c r="VS92" s="22"/>
      <c r="VT92" s="22"/>
      <c r="VU92" s="22"/>
      <c r="VV92" s="22"/>
      <c r="VW92" s="22"/>
      <c r="VX92" s="22"/>
      <c r="VY92" s="22"/>
      <c r="VZ92" s="22"/>
      <c r="WA92" s="22"/>
      <c r="WB92" s="22"/>
      <c r="WC92" s="22"/>
      <c r="WD92" s="22"/>
      <c r="WE92" s="22"/>
      <c r="WF92" s="22"/>
      <c r="WG92" s="22"/>
      <c r="WH92" s="22"/>
      <c r="WI92" s="22"/>
      <c r="WJ92" s="22"/>
      <c r="WK92" s="22"/>
      <c r="WL92" s="22"/>
      <c r="WM92" s="22"/>
      <c r="WN92" s="22"/>
      <c r="WO92" s="22"/>
      <c r="WP92" s="22"/>
      <c r="WQ92" s="22"/>
      <c r="WR92" s="22"/>
      <c r="WS92" s="22"/>
      <c r="WT92" s="22"/>
      <c r="WU92" s="22"/>
      <c r="WV92" s="22"/>
      <c r="WW92" s="22"/>
      <c r="WX92" s="22"/>
      <c r="WY92" s="22"/>
      <c r="WZ92" s="22"/>
      <c r="XA92" s="22"/>
      <c r="XB92" s="22"/>
      <c r="XC92" s="22"/>
      <c r="XD92" s="22"/>
      <c r="XE92" s="22"/>
      <c r="XF92" s="22"/>
      <c r="XG92" s="22"/>
      <c r="XH92" s="22"/>
      <c r="XI92" s="22"/>
      <c r="XJ92" s="22"/>
      <c r="XK92" s="22"/>
      <c r="XL92" s="22"/>
      <c r="XM92" s="22"/>
      <c r="XN92" s="22"/>
      <c r="XO92" s="22"/>
      <c r="XP92" s="22"/>
      <c r="XQ92" s="22"/>
      <c r="XR92" s="22"/>
      <c r="XS92" s="22"/>
      <c r="XT92" s="22"/>
      <c r="XU92" s="22"/>
      <c r="XV92" s="22"/>
      <c r="XW92" s="22"/>
      <c r="XX92" s="22"/>
      <c r="XY92" s="22"/>
      <c r="XZ92" s="22"/>
      <c r="YA92" s="22"/>
      <c r="YB92" s="22"/>
      <c r="YC92" s="22"/>
      <c r="YD92" s="22"/>
      <c r="YE92" s="22"/>
      <c r="YF92" s="22"/>
      <c r="YG92" s="22"/>
      <c r="YH92" s="22"/>
      <c r="YI92" s="22"/>
      <c r="YJ92" s="22"/>
      <c r="YK92" s="22"/>
      <c r="YL92" s="22"/>
      <c r="YM92" s="22"/>
      <c r="YN92" s="22"/>
      <c r="YO92" s="22"/>
      <c r="YP92" s="22"/>
      <c r="YQ92" s="22"/>
      <c r="YR92" s="22"/>
      <c r="YS92" s="22"/>
      <c r="YT92" s="22"/>
      <c r="YU92" s="22"/>
      <c r="YV92" s="22"/>
      <c r="YW92" s="22"/>
      <c r="YX92" s="22"/>
      <c r="YY92" s="22"/>
      <c r="YZ92" s="22"/>
      <c r="ZA92" s="22"/>
      <c r="ZB92" s="22"/>
      <c r="ZC92" s="22"/>
      <c r="ZD92" s="22"/>
      <c r="ZE92" s="22"/>
      <c r="ZF92" s="22"/>
      <c r="ZG92" s="22"/>
      <c r="ZH92" s="22"/>
      <c r="ZI92" s="22"/>
      <c r="ZJ92" s="22"/>
      <c r="ZK92" s="22"/>
      <c r="ZL92" s="22"/>
      <c r="ZM92" s="22"/>
      <c r="ZN92" s="22"/>
      <c r="ZO92" s="22"/>
      <c r="ZP92" s="22"/>
      <c r="ZQ92" s="22"/>
      <c r="ZR92" s="22"/>
      <c r="ZS92" s="22"/>
      <c r="ZT92" s="22"/>
      <c r="ZU92" s="22"/>
      <c r="ZV92" s="22"/>
      <c r="ZW92" s="22"/>
      <c r="ZX92" s="22"/>
      <c r="ZY92" s="22"/>
      <c r="ZZ92" s="22"/>
      <c r="AAA92" s="22"/>
      <c r="AAB92" s="22"/>
      <c r="AAC92" s="22"/>
      <c r="AAD92" s="22"/>
      <c r="AAE92" s="22"/>
      <c r="AAF92" s="22"/>
      <c r="AAG92" s="22"/>
      <c r="AAH92" s="22"/>
      <c r="AAI92" s="22"/>
      <c r="AAJ92" s="22"/>
      <c r="AAK92" s="22"/>
      <c r="AAL92" s="22"/>
      <c r="AAM92" s="22"/>
      <c r="AAN92" s="22"/>
      <c r="AAO92" s="22"/>
      <c r="AAP92" s="22"/>
      <c r="AAQ92" s="22"/>
      <c r="AAR92" s="22"/>
      <c r="AAS92" s="22"/>
      <c r="AAT92" s="22"/>
      <c r="AAU92" s="22"/>
      <c r="AAV92" s="22"/>
      <c r="AAW92" s="22"/>
      <c r="AAX92" s="22"/>
      <c r="AAY92" s="22"/>
      <c r="AAZ92" s="22"/>
      <c r="ABA92" s="22"/>
      <c r="ABB92" s="22"/>
      <c r="ABC92" s="22"/>
      <c r="ABD92" s="22"/>
      <c r="ABE92" s="22"/>
      <c r="ABF92" s="22"/>
      <c r="ABG92" s="22"/>
      <c r="ABH92" s="22"/>
      <c r="ABI92" s="22"/>
      <c r="ABJ92" s="22"/>
      <c r="ABK92" s="22"/>
      <c r="ABL92" s="22"/>
      <c r="ABM92" s="22"/>
      <c r="ABN92" s="22"/>
      <c r="ABO92" s="22"/>
      <c r="ABP92" s="22"/>
      <c r="ABQ92" s="22"/>
      <c r="ABR92" s="22"/>
      <c r="ABS92" s="22"/>
      <c r="ABT92" s="22"/>
      <c r="ABU92" s="22"/>
      <c r="ABV92" s="22"/>
      <c r="ABW92" s="22"/>
      <c r="ABX92" s="22"/>
      <c r="ABY92" s="22"/>
      <c r="ABZ92" s="22"/>
      <c r="ACA92" s="22"/>
      <c r="ACB92" s="22"/>
      <c r="ACC92" s="22"/>
      <c r="ACD92" s="22"/>
      <c r="ACE92" s="22"/>
      <c r="ACF92" s="22"/>
      <c r="ACG92" s="22"/>
      <c r="ACH92" s="22"/>
      <c r="ACI92" s="22"/>
      <c r="ACJ92" s="22"/>
      <c r="ACK92" s="22"/>
      <c r="ACL92" s="22"/>
      <c r="ACM92" s="22"/>
      <c r="ACN92" s="22"/>
      <c r="ACO92" s="22"/>
      <c r="ACP92" s="22"/>
      <c r="ACQ92" s="22"/>
      <c r="ACR92" s="22"/>
      <c r="ACS92" s="22"/>
      <c r="ACT92" s="22"/>
      <c r="ACU92" s="22"/>
      <c r="ACV92" s="22"/>
      <c r="ACW92" s="22"/>
      <c r="ACX92" s="22"/>
      <c r="ACY92" s="22"/>
      <c r="ACZ92" s="22"/>
      <c r="ADA92" s="22"/>
      <c r="ADB92" s="22"/>
      <c r="ADC92" s="22"/>
      <c r="ADD92" s="22"/>
      <c r="ADE92" s="22"/>
      <c r="ADF92" s="22"/>
      <c r="ADG92" s="22"/>
      <c r="ADH92" s="22"/>
      <c r="ADI92" s="22"/>
      <c r="ADJ92" s="22"/>
      <c r="ADK92" s="22"/>
      <c r="ADL92" s="22"/>
      <c r="ADM92" s="22"/>
      <c r="ADN92" s="22"/>
      <c r="ADO92" s="22"/>
      <c r="ADP92" s="22"/>
      <c r="ADQ92" s="22"/>
      <c r="ADR92" s="22"/>
      <c r="ADS92" s="22"/>
      <c r="ADT92" s="22"/>
      <c r="ADU92" s="22"/>
      <c r="ADV92" s="22"/>
      <c r="ADW92" s="22"/>
      <c r="ADX92" s="22"/>
      <c r="ADY92" s="22"/>
      <c r="ADZ92" s="22"/>
      <c r="AEA92" s="22"/>
      <c r="AEB92" s="22"/>
      <c r="AEC92" s="22"/>
      <c r="AED92" s="22"/>
      <c r="AEE92" s="22"/>
      <c r="AEF92" s="22"/>
      <c r="AEG92" s="22"/>
      <c r="AEH92" s="22"/>
      <c r="AEI92" s="22"/>
      <c r="AEJ92" s="22"/>
      <c r="AEK92" s="22"/>
      <c r="AEL92" s="22"/>
      <c r="AEM92" s="22"/>
      <c r="AEN92" s="22"/>
      <c r="AEO92" s="22"/>
      <c r="AEP92" s="22"/>
      <c r="AEQ92" s="22"/>
      <c r="AER92" s="22"/>
      <c r="AES92" s="22"/>
      <c r="AET92" s="22"/>
      <c r="AEU92" s="22"/>
      <c r="AEV92" s="22"/>
      <c r="AEW92" s="22"/>
      <c r="AEX92" s="22"/>
      <c r="AEY92" s="22"/>
      <c r="AEZ92" s="22"/>
      <c r="AFA92" s="22"/>
      <c r="AFB92" s="22"/>
      <c r="AFC92" s="22"/>
      <c r="AFD92" s="22"/>
      <c r="AFE92" s="22"/>
      <c r="AFF92" s="22"/>
      <c r="AFG92" s="22"/>
      <c r="AFH92" s="22"/>
      <c r="AFI92" s="22"/>
      <c r="AFJ92" s="22"/>
      <c r="AFK92" s="22"/>
      <c r="AFL92" s="22"/>
      <c r="AFM92" s="22"/>
      <c r="AFN92" s="22"/>
      <c r="AFO92" s="22"/>
      <c r="AFP92" s="22"/>
      <c r="AFQ92" s="22"/>
      <c r="AFR92" s="22"/>
      <c r="AFS92" s="22"/>
      <c r="AFT92" s="22"/>
      <c r="AFU92" s="22"/>
      <c r="AFV92" s="22"/>
      <c r="AFW92" s="22"/>
      <c r="AFX92" s="22"/>
      <c r="AFY92" s="22"/>
      <c r="AFZ92" s="22"/>
      <c r="AGA92" s="22"/>
      <c r="AGB92" s="22"/>
      <c r="AGC92" s="22"/>
      <c r="AGD92" s="22"/>
      <c r="AGE92" s="22"/>
      <c r="AGF92" s="22"/>
      <c r="AGG92" s="22"/>
      <c r="AGH92" s="22"/>
      <c r="AGI92" s="22"/>
      <c r="AGJ92" s="22"/>
      <c r="AGK92" s="22"/>
      <c r="AGL92" s="22"/>
      <c r="AGM92" s="22"/>
      <c r="AGN92" s="22"/>
      <c r="AGO92" s="22"/>
      <c r="AGP92" s="22"/>
      <c r="AGQ92" s="22"/>
      <c r="AGR92" s="22"/>
      <c r="AGS92" s="22"/>
      <c r="AGT92" s="22"/>
      <c r="AGU92" s="22"/>
      <c r="AGV92" s="22"/>
      <c r="AGW92" s="22"/>
      <c r="AGX92" s="22"/>
      <c r="AGY92" s="22"/>
      <c r="AGZ92" s="22"/>
      <c r="AHA92" s="22"/>
      <c r="AHB92" s="22"/>
      <c r="AHC92" s="22"/>
      <c r="AHD92" s="22"/>
      <c r="AHE92" s="22"/>
      <c r="AHF92" s="22"/>
      <c r="AHG92" s="22"/>
      <c r="AHH92" s="22"/>
      <c r="AHI92" s="22"/>
      <c r="AHJ92" s="22"/>
      <c r="AHK92" s="22"/>
      <c r="AHL92" s="22"/>
      <c r="AHM92" s="22"/>
      <c r="AHN92" s="22"/>
      <c r="AHO92" s="22"/>
      <c r="AHP92" s="22"/>
      <c r="AHQ92" s="22"/>
      <c r="AHR92" s="22"/>
      <c r="AHS92" s="22"/>
      <c r="AHT92" s="22"/>
      <c r="AHU92" s="22"/>
      <c r="AHV92" s="22"/>
      <c r="AHW92" s="22"/>
      <c r="AHX92" s="22"/>
      <c r="AHY92" s="22"/>
      <c r="AHZ92" s="22"/>
      <c r="AIA92" s="22"/>
      <c r="AIB92" s="22"/>
      <c r="AIC92" s="22"/>
      <c r="AID92" s="22"/>
      <c r="AIE92" s="22"/>
      <c r="AIF92" s="22"/>
      <c r="AIG92" s="22"/>
      <c r="AIH92" s="22"/>
      <c r="AII92" s="22"/>
      <c r="AIJ92" s="22"/>
      <c r="AIK92" s="22"/>
      <c r="AIL92" s="22"/>
      <c r="AIM92" s="22"/>
      <c r="AIN92" s="22"/>
      <c r="AIO92" s="22"/>
      <c r="AIP92" s="22"/>
      <c r="AIQ92" s="22"/>
      <c r="AIR92" s="22"/>
      <c r="AIS92" s="22"/>
      <c r="AIT92" s="22"/>
      <c r="AIU92" s="22"/>
      <c r="AIV92" s="22"/>
      <c r="AIW92" s="22"/>
      <c r="AIX92" s="22"/>
      <c r="AIY92" s="22"/>
      <c r="AIZ92" s="22"/>
      <c r="AJA92" s="22"/>
      <c r="AJB92" s="22"/>
      <c r="AJC92" s="22"/>
      <c r="AJD92" s="22"/>
      <c r="AJE92" s="22"/>
      <c r="AJF92" s="22"/>
      <c r="AJG92" s="22"/>
      <c r="AJH92" s="22"/>
      <c r="AJI92" s="22"/>
      <c r="AJJ92" s="22"/>
      <c r="AJK92" s="22"/>
      <c r="AJL92" s="22"/>
      <c r="AJM92" s="22"/>
      <c r="AJN92" s="22"/>
      <c r="AJO92" s="22"/>
      <c r="AJP92" s="22"/>
      <c r="AJQ92" s="22"/>
      <c r="AJR92" s="22"/>
      <c r="AJS92" s="22"/>
      <c r="AJT92" s="22"/>
      <c r="AJU92" s="22"/>
      <c r="AJV92" s="22"/>
      <c r="AJW92" s="22"/>
      <c r="AJX92" s="22"/>
      <c r="AJY92" s="22"/>
      <c r="AJZ92" s="22"/>
      <c r="AKA92" s="22"/>
      <c r="AKB92" s="22"/>
      <c r="AKC92" s="22"/>
      <c r="AKD92" s="22"/>
      <c r="AKE92" s="22"/>
      <c r="AKF92" s="22"/>
      <c r="AKG92" s="22"/>
      <c r="AKH92" s="22"/>
      <c r="AKI92" s="22"/>
      <c r="AKJ92" s="22"/>
      <c r="AKK92" s="22"/>
      <c r="AKL92" s="22"/>
      <c r="AKM92" s="22"/>
      <c r="AKN92" s="22"/>
      <c r="AKO92" s="22"/>
      <c r="AKP92" s="22"/>
      <c r="AKQ92" s="22"/>
      <c r="AKR92" s="22"/>
      <c r="AKS92" s="22"/>
      <c r="AKT92" s="22"/>
      <c r="AKU92" s="22"/>
      <c r="AKV92" s="22"/>
      <c r="AKW92" s="22"/>
      <c r="AKX92" s="22"/>
      <c r="AKY92" s="22"/>
      <c r="AKZ92" s="22"/>
      <c r="ALA92" s="22"/>
      <c r="ALB92" s="22"/>
      <c r="ALC92" s="22"/>
      <c r="ALD92" s="22"/>
      <c r="ALE92" s="22"/>
      <c r="ALF92" s="22"/>
      <c r="ALG92" s="22"/>
      <c r="ALH92" s="22"/>
      <c r="ALI92" s="22"/>
      <c r="ALJ92" s="22"/>
      <c r="ALK92" s="22"/>
      <c r="ALL92" s="22"/>
      <c r="ALM92" s="22"/>
    </row>
    <row r="93" spans="1:1001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  <c r="JB93" s="22"/>
      <c r="JC93" s="22"/>
      <c r="JD93" s="22"/>
      <c r="JE93" s="22"/>
      <c r="JF93" s="22"/>
      <c r="JG93" s="22"/>
      <c r="JH93" s="22"/>
      <c r="JI93" s="22"/>
      <c r="JJ93" s="22"/>
      <c r="JK93" s="22"/>
      <c r="JL93" s="22"/>
      <c r="JM93" s="22"/>
      <c r="JN93" s="22"/>
      <c r="JO93" s="22"/>
      <c r="JP93" s="22"/>
      <c r="JQ93" s="22"/>
      <c r="JR93" s="22"/>
      <c r="JS93" s="22"/>
      <c r="JT93" s="22"/>
      <c r="JU93" s="22"/>
      <c r="JV93" s="22"/>
      <c r="JW93" s="22"/>
      <c r="JX93" s="22"/>
      <c r="JY93" s="22"/>
      <c r="JZ93" s="22"/>
      <c r="KA93" s="22"/>
      <c r="KB93" s="22"/>
      <c r="KC93" s="22"/>
      <c r="KD93" s="22"/>
      <c r="KE93" s="22"/>
      <c r="KF93" s="22"/>
      <c r="KG93" s="22"/>
      <c r="KH93" s="22"/>
      <c r="KI93" s="22"/>
      <c r="KJ93" s="22"/>
      <c r="KK93" s="22"/>
      <c r="KL93" s="22"/>
      <c r="KM93" s="22"/>
      <c r="KN93" s="22"/>
      <c r="KO93" s="22"/>
      <c r="KP93" s="22"/>
      <c r="KQ93" s="22"/>
      <c r="KR93" s="22"/>
      <c r="KS93" s="22"/>
      <c r="KT93" s="22"/>
      <c r="KU93" s="22"/>
      <c r="KV93" s="22"/>
      <c r="KW93" s="22"/>
      <c r="KX93" s="22"/>
      <c r="KY93" s="22"/>
      <c r="KZ93" s="22"/>
      <c r="LA93" s="22"/>
      <c r="LB93" s="22"/>
      <c r="LC93" s="22"/>
      <c r="LD93" s="22"/>
      <c r="LE93" s="22"/>
      <c r="LF93" s="22"/>
      <c r="LG93" s="22"/>
      <c r="LH93" s="22"/>
      <c r="LI93" s="22"/>
      <c r="LJ93" s="22"/>
      <c r="LK93" s="22"/>
      <c r="LL93" s="22"/>
      <c r="LM93" s="22"/>
      <c r="LN93" s="22"/>
      <c r="LO93" s="22"/>
      <c r="LP93" s="22"/>
      <c r="LQ93" s="22"/>
      <c r="LR93" s="22"/>
      <c r="LS93" s="22"/>
      <c r="LT93" s="22"/>
      <c r="LU93" s="22"/>
      <c r="LV93" s="22"/>
      <c r="LW93" s="22"/>
      <c r="LX93" s="22"/>
      <c r="LY93" s="22"/>
      <c r="LZ93" s="22"/>
      <c r="MA93" s="22"/>
      <c r="MB93" s="22"/>
      <c r="MC93" s="22"/>
      <c r="MD93" s="22"/>
      <c r="ME93" s="22"/>
      <c r="MF93" s="22"/>
      <c r="MG93" s="22"/>
      <c r="MH93" s="22"/>
      <c r="MI93" s="22"/>
      <c r="MJ93" s="22"/>
      <c r="MK93" s="22"/>
      <c r="ML93" s="22"/>
      <c r="MM93" s="22"/>
      <c r="MN93" s="22"/>
      <c r="MO93" s="22"/>
      <c r="MP93" s="22"/>
      <c r="MQ93" s="22"/>
      <c r="MR93" s="22"/>
      <c r="MS93" s="22"/>
      <c r="MT93" s="22"/>
      <c r="MU93" s="22"/>
      <c r="MV93" s="22"/>
      <c r="MW93" s="22"/>
      <c r="MX93" s="22"/>
      <c r="MY93" s="22"/>
      <c r="MZ93" s="22"/>
      <c r="NA93" s="22"/>
      <c r="NB93" s="22"/>
      <c r="NC93" s="22"/>
      <c r="ND93" s="22"/>
      <c r="NE93" s="22"/>
      <c r="NF93" s="22"/>
      <c r="NG93" s="22"/>
      <c r="NH93" s="22"/>
      <c r="NI93" s="22"/>
      <c r="NJ93" s="22"/>
      <c r="NK93" s="22"/>
      <c r="NL93" s="22"/>
      <c r="NM93" s="22"/>
      <c r="NN93" s="22"/>
      <c r="NO93" s="22"/>
      <c r="NP93" s="22"/>
      <c r="NQ93" s="22"/>
      <c r="NR93" s="22"/>
      <c r="NS93" s="22"/>
      <c r="NT93" s="22"/>
      <c r="NU93" s="22"/>
      <c r="NV93" s="22"/>
      <c r="NW93" s="22"/>
      <c r="NX93" s="22"/>
      <c r="NY93" s="22"/>
      <c r="NZ93" s="22"/>
      <c r="OA93" s="22"/>
      <c r="OB93" s="22"/>
      <c r="OC93" s="22"/>
      <c r="OD93" s="22"/>
      <c r="OE93" s="22"/>
      <c r="OF93" s="22"/>
      <c r="OG93" s="22"/>
      <c r="OH93" s="22"/>
      <c r="OI93" s="22"/>
      <c r="OJ93" s="22"/>
      <c r="OK93" s="22"/>
      <c r="OL93" s="22"/>
      <c r="OM93" s="22"/>
      <c r="ON93" s="22"/>
      <c r="OO93" s="22"/>
      <c r="OP93" s="22"/>
      <c r="OQ93" s="22"/>
      <c r="OR93" s="22"/>
      <c r="OS93" s="22"/>
      <c r="OT93" s="22"/>
      <c r="OU93" s="22"/>
      <c r="OV93" s="22"/>
      <c r="OW93" s="22"/>
      <c r="OX93" s="22"/>
      <c r="OY93" s="22"/>
      <c r="OZ93" s="22"/>
      <c r="PA93" s="22"/>
      <c r="PB93" s="22"/>
      <c r="PC93" s="22"/>
      <c r="PD93" s="22"/>
      <c r="PE93" s="22"/>
      <c r="PF93" s="22"/>
      <c r="PG93" s="22"/>
      <c r="PH93" s="22"/>
      <c r="PI93" s="22"/>
      <c r="PJ93" s="22"/>
      <c r="PK93" s="22"/>
      <c r="PL93" s="22"/>
      <c r="PM93" s="22"/>
      <c r="PN93" s="22"/>
      <c r="PO93" s="22"/>
      <c r="PP93" s="22"/>
      <c r="PQ93" s="22"/>
      <c r="PR93" s="22"/>
      <c r="PS93" s="22"/>
      <c r="PT93" s="22"/>
      <c r="PU93" s="22"/>
      <c r="PV93" s="22"/>
      <c r="PW93" s="22"/>
      <c r="PX93" s="22"/>
      <c r="PY93" s="22"/>
      <c r="PZ93" s="22"/>
      <c r="QA93" s="22"/>
      <c r="QB93" s="22"/>
      <c r="QC93" s="22"/>
      <c r="QD93" s="22"/>
      <c r="QE93" s="22"/>
      <c r="QF93" s="22"/>
      <c r="QG93" s="22"/>
      <c r="QH93" s="22"/>
      <c r="QI93" s="22"/>
      <c r="QJ93" s="22"/>
      <c r="QK93" s="22"/>
      <c r="QL93" s="22"/>
      <c r="QM93" s="22"/>
      <c r="QN93" s="22"/>
      <c r="QO93" s="22"/>
      <c r="QP93" s="22"/>
      <c r="QQ93" s="22"/>
      <c r="QR93" s="22"/>
      <c r="QS93" s="22"/>
      <c r="QT93" s="22"/>
      <c r="QU93" s="22"/>
      <c r="QV93" s="22"/>
      <c r="QW93" s="22"/>
      <c r="QX93" s="22"/>
      <c r="QY93" s="22"/>
      <c r="QZ93" s="22"/>
      <c r="RA93" s="22"/>
      <c r="RB93" s="22"/>
      <c r="RC93" s="22"/>
      <c r="RD93" s="22"/>
      <c r="RE93" s="22"/>
      <c r="RF93" s="22"/>
      <c r="RG93" s="22"/>
      <c r="RH93" s="22"/>
      <c r="RI93" s="22"/>
      <c r="RJ93" s="22"/>
      <c r="RK93" s="22"/>
      <c r="RL93" s="22"/>
      <c r="RM93" s="22"/>
      <c r="RN93" s="22"/>
      <c r="RO93" s="22"/>
      <c r="RP93" s="22"/>
      <c r="RQ93" s="22"/>
      <c r="RR93" s="22"/>
      <c r="RS93" s="22"/>
      <c r="RT93" s="22"/>
      <c r="RU93" s="22"/>
      <c r="RV93" s="22"/>
      <c r="RW93" s="22"/>
      <c r="RX93" s="22"/>
      <c r="RY93" s="22"/>
      <c r="RZ93" s="22"/>
      <c r="SA93" s="22"/>
      <c r="SB93" s="22"/>
      <c r="SC93" s="22"/>
      <c r="SD93" s="22"/>
      <c r="SE93" s="22"/>
      <c r="SF93" s="22"/>
      <c r="SG93" s="22"/>
      <c r="SH93" s="22"/>
      <c r="SI93" s="22"/>
      <c r="SJ93" s="22"/>
      <c r="SK93" s="22"/>
      <c r="SL93" s="22"/>
      <c r="SM93" s="22"/>
      <c r="SN93" s="22"/>
      <c r="SO93" s="22"/>
      <c r="SP93" s="22"/>
      <c r="SQ93" s="22"/>
      <c r="SR93" s="22"/>
      <c r="SS93" s="22"/>
      <c r="ST93" s="22"/>
      <c r="SU93" s="22"/>
      <c r="SV93" s="22"/>
      <c r="SW93" s="22"/>
      <c r="SX93" s="22"/>
      <c r="SY93" s="22"/>
      <c r="SZ93" s="22"/>
      <c r="TA93" s="22"/>
      <c r="TB93" s="22"/>
      <c r="TC93" s="22"/>
      <c r="TD93" s="22"/>
      <c r="TE93" s="22"/>
      <c r="TF93" s="22"/>
      <c r="TG93" s="22"/>
      <c r="TH93" s="22"/>
      <c r="TI93" s="22"/>
      <c r="TJ93" s="22"/>
      <c r="TK93" s="22"/>
      <c r="TL93" s="22"/>
      <c r="TM93" s="22"/>
      <c r="TN93" s="22"/>
      <c r="TO93" s="22"/>
      <c r="TP93" s="22"/>
      <c r="TQ93" s="22"/>
      <c r="TR93" s="22"/>
      <c r="TS93" s="22"/>
      <c r="TT93" s="22"/>
      <c r="TU93" s="22"/>
      <c r="TV93" s="22"/>
      <c r="TW93" s="22"/>
      <c r="TX93" s="22"/>
      <c r="TY93" s="22"/>
      <c r="TZ93" s="22"/>
      <c r="UA93" s="22"/>
      <c r="UB93" s="22"/>
      <c r="UC93" s="22"/>
      <c r="UD93" s="22"/>
      <c r="UE93" s="22"/>
      <c r="UF93" s="22"/>
      <c r="UG93" s="22"/>
      <c r="UH93" s="22"/>
      <c r="UI93" s="22"/>
      <c r="UJ93" s="22"/>
      <c r="UK93" s="22"/>
      <c r="UL93" s="22"/>
      <c r="UM93" s="22"/>
      <c r="UN93" s="22"/>
      <c r="UO93" s="22"/>
      <c r="UP93" s="22"/>
      <c r="UQ93" s="22"/>
      <c r="UR93" s="22"/>
      <c r="US93" s="22"/>
      <c r="UT93" s="22"/>
      <c r="UU93" s="22"/>
      <c r="UV93" s="22"/>
      <c r="UW93" s="22"/>
      <c r="UX93" s="22"/>
      <c r="UY93" s="22"/>
      <c r="UZ93" s="22"/>
      <c r="VA93" s="22"/>
      <c r="VB93" s="22"/>
      <c r="VC93" s="22"/>
      <c r="VD93" s="22"/>
      <c r="VE93" s="22"/>
      <c r="VF93" s="22"/>
      <c r="VG93" s="22"/>
      <c r="VH93" s="22"/>
      <c r="VI93" s="22"/>
      <c r="VJ93" s="22"/>
      <c r="VK93" s="22"/>
      <c r="VL93" s="22"/>
      <c r="VM93" s="22"/>
      <c r="VN93" s="22"/>
      <c r="VO93" s="22"/>
      <c r="VP93" s="22"/>
      <c r="VQ93" s="22"/>
      <c r="VR93" s="22"/>
      <c r="VS93" s="22"/>
      <c r="VT93" s="22"/>
      <c r="VU93" s="22"/>
      <c r="VV93" s="22"/>
      <c r="VW93" s="22"/>
      <c r="VX93" s="22"/>
      <c r="VY93" s="22"/>
      <c r="VZ93" s="22"/>
      <c r="WA93" s="22"/>
      <c r="WB93" s="22"/>
      <c r="WC93" s="22"/>
      <c r="WD93" s="22"/>
      <c r="WE93" s="22"/>
      <c r="WF93" s="22"/>
      <c r="WG93" s="22"/>
      <c r="WH93" s="22"/>
      <c r="WI93" s="22"/>
      <c r="WJ93" s="22"/>
      <c r="WK93" s="22"/>
      <c r="WL93" s="22"/>
      <c r="WM93" s="22"/>
      <c r="WN93" s="22"/>
      <c r="WO93" s="22"/>
      <c r="WP93" s="22"/>
      <c r="WQ93" s="22"/>
      <c r="WR93" s="22"/>
      <c r="WS93" s="22"/>
      <c r="WT93" s="22"/>
      <c r="WU93" s="22"/>
      <c r="WV93" s="22"/>
      <c r="WW93" s="22"/>
      <c r="WX93" s="22"/>
      <c r="WY93" s="22"/>
      <c r="WZ93" s="22"/>
      <c r="XA93" s="22"/>
      <c r="XB93" s="22"/>
      <c r="XC93" s="22"/>
      <c r="XD93" s="22"/>
      <c r="XE93" s="22"/>
      <c r="XF93" s="22"/>
      <c r="XG93" s="22"/>
      <c r="XH93" s="22"/>
      <c r="XI93" s="22"/>
      <c r="XJ93" s="22"/>
      <c r="XK93" s="22"/>
      <c r="XL93" s="22"/>
      <c r="XM93" s="22"/>
      <c r="XN93" s="22"/>
      <c r="XO93" s="22"/>
      <c r="XP93" s="22"/>
      <c r="XQ93" s="22"/>
      <c r="XR93" s="22"/>
      <c r="XS93" s="22"/>
      <c r="XT93" s="22"/>
      <c r="XU93" s="22"/>
      <c r="XV93" s="22"/>
      <c r="XW93" s="22"/>
      <c r="XX93" s="22"/>
      <c r="XY93" s="22"/>
      <c r="XZ93" s="22"/>
      <c r="YA93" s="22"/>
      <c r="YB93" s="22"/>
      <c r="YC93" s="22"/>
      <c r="YD93" s="22"/>
      <c r="YE93" s="22"/>
      <c r="YF93" s="22"/>
      <c r="YG93" s="22"/>
      <c r="YH93" s="22"/>
      <c r="YI93" s="22"/>
      <c r="YJ93" s="22"/>
      <c r="YK93" s="22"/>
      <c r="YL93" s="22"/>
      <c r="YM93" s="22"/>
      <c r="YN93" s="22"/>
      <c r="YO93" s="22"/>
      <c r="YP93" s="22"/>
      <c r="YQ93" s="22"/>
      <c r="YR93" s="22"/>
      <c r="YS93" s="22"/>
      <c r="YT93" s="22"/>
      <c r="YU93" s="22"/>
      <c r="YV93" s="22"/>
      <c r="YW93" s="22"/>
      <c r="YX93" s="22"/>
      <c r="YY93" s="22"/>
      <c r="YZ93" s="22"/>
      <c r="ZA93" s="22"/>
      <c r="ZB93" s="22"/>
      <c r="ZC93" s="22"/>
      <c r="ZD93" s="22"/>
      <c r="ZE93" s="22"/>
      <c r="ZF93" s="22"/>
      <c r="ZG93" s="22"/>
      <c r="ZH93" s="22"/>
      <c r="ZI93" s="22"/>
      <c r="ZJ93" s="22"/>
      <c r="ZK93" s="22"/>
      <c r="ZL93" s="22"/>
      <c r="ZM93" s="22"/>
      <c r="ZN93" s="22"/>
      <c r="ZO93" s="22"/>
      <c r="ZP93" s="22"/>
      <c r="ZQ93" s="22"/>
      <c r="ZR93" s="22"/>
      <c r="ZS93" s="22"/>
      <c r="ZT93" s="22"/>
      <c r="ZU93" s="22"/>
      <c r="ZV93" s="22"/>
      <c r="ZW93" s="22"/>
      <c r="ZX93" s="22"/>
      <c r="ZY93" s="22"/>
      <c r="ZZ93" s="22"/>
      <c r="AAA93" s="22"/>
      <c r="AAB93" s="22"/>
      <c r="AAC93" s="22"/>
      <c r="AAD93" s="22"/>
      <c r="AAE93" s="22"/>
      <c r="AAF93" s="22"/>
      <c r="AAG93" s="22"/>
      <c r="AAH93" s="22"/>
      <c r="AAI93" s="22"/>
      <c r="AAJ93" s="22"/>
      <c r="AAK93" s="22"/>
      <c r="AAL93" s="22"/>
      <c r="AAM93" s="22"/>
      <c r="AAN93" s="22"/>
      <c r="AAO93" s="22"/>
      <c r="AAP93" s="22"/>
      <c r="AAQ93" s="22"/>
      <c r="AAR93" s="22"/>
      <c r="AAS93" s="22"/>
      <c r="AAT93" s="22"/>
      <c r="AAU93" s="22"/>
      <c r="AAV93" s="22"/>
      <c r="AAW93" s="22"/>
      <c r="AAX93" s="22"/>
      <c r="AAY93" s="22"/>
      <c r="AAZ93" s="22"/>
      <c r="ABA93" s="22"/>
      <c r="ABB93" s="22"/>
      <c r="ABC93" s="22"/>
      <c r="ABD93" s="22"/>
      <c r="ABE93" s="22"/>
      <c r="ABF93" s="22"/>
      <c r="ABG93" s="22"/>
      <c r="ABH93" s="22"/>
      <c r="ABI93" s="22"/>
      <c r="ABJ93" s="22"/>
      <c r="ABK93" s="22"/>
      <c r="ABL93" s="22"/>
      <c r="ABM93" s="22"/>
      <c r="ABN93" s="22"/>
      <c r="ABO93" s="22"/>
      <c r="ABP93" s="22"/>
      <c r="ABQ93" s="22"/>
      <c r="ABR93" s="22"/>
      <c r="ABS93" s="22"/>
      <c r="ABT93" s="22"/>
      <c r="ABU93" s="22"/>
      <c r="ABV93" s="22"/>
      <c r="ABW93" s="22"/>
      <c r="ABX93" s="22"/>
      <c r="ABY93" s="22"/>
      <c r="ABZ93" s="22"/>
      <c r="ACA93" s="22"/>
      <c r="ACB93" s="22"/>
      <c r="ACC93" s="22"/>
      <c r="ACD93" s="22"/>
      <c r="ACE93" s="22"/>
      <c r="ACF93" s="22"/>
      <c r="ACG93" s="22"/>
      <c r="ACH93" s="22"/>
      <c r="ACI93" s="22"/>
      <c r="ACJ93" s="22"/>
      <c r="ACK93" s="22"/>
      <c r="ACL93" s="22"/>
      <c r="ACM93" s="22"/>
      <c r="ACN93" s="22"/>
      <c r="ACO93" s="22"/>
      <c r="ACP93" s="22"/>
      <c r="ACQ93" s="22"/>
      <c r="ACR93" s="22"/>
      <c r="ACS93" s="22"/>
      <c r="ACT93" s="22"/>
      <c r="ACU93" s="22"/>
      <c r="ACV93" s="22"/>
      <c r="ACW93" s="22"/>
      <c r="ACX93" s="22"/>
      <c r="ACY93" s="22"/>
      <c r="ACZ93" s="22"/>
      <c r="ADA93" s="22"/>
      <c r="ADB93" s="22"/>
      <c r="ADC93" s="22"/>
      <c r="ADD93" s="22"/>
      <c r="ADE93" s="22"/>
      <c r="ADF93" s="22"/>
      <c r="ADG93" s="22"/>
      <c r="ADH93" s="22"/>
      <c r="ADI93" s="22"/>
      <c r="ADJ93" s="22"/>
      <c r="ADK93" s="22"/>
      <c r="ADL93" s="22"/>
      <c r="ADM93" s="22"/>
      <c r="ADN93" s="22"/>
      <c r="ADO93" s="22"/>
      <c r="ADP93" s="22"/>
      <c r="ADQ93" s="22"/>
      <c r="ADR93" s="22"/>
      <c r="ADS93" s="22"/>
      <c r="ADT93" s="22"/>
      <c r="ADU93" s="22"/>
      <c r="ADV93" s="22"/>
      <c r="ADW93" s="22"/>
      <c r="ADX93" s="22"/>
      <c r="ADY93" s="22"/>
      <c r="ADZ93" s="22"/>
      <c r="AEA93" s="22"/>
      <c r="AEB93" s="22"/>
      <c r="AEC93" s="22"/>
      <c r="AED93" s="22"/>
      <c r="AEE93" s="22"/>
      <c r="AEF93" s="22"/>
      <c r="AEG93" s="22"/>
      <c r="AEH93" s="22"/>
      <c r="AEI93" s="22"/>
      <c r="AEJ93" s="22"/>
      <c r="AEK93" s="22"/>
      <c r="AEL93" s="22"/>
      <c r="AEM93" s="22"/>
      <c r="AEN93" s="22"/>
      <c r="AEO93" s="22"/>
      <c r="AEP93" s="22"/>
      <c r="AEQ93" s="22"/>
      <c r="AER93" s="22"/>
      <c r="AES93" s="22"/>
      <c r="AET93" s="22"/>
      <c r="AEU93" s="22"/>
      <c r="AEV93" s="22"/>
      <c r="AEW93" s="22"/>
      <c r="AEX93" s="22"/>
      <c r="AEY93" s="22"/>
      <c r="AEZ93" s="22"/>
      <c r="AFA93" s="22"/>
      <c r="AFB93" s="22"/>
      <c r="AFC93" s="22"/>
      <c r="AFD93" s="22"/>
      <c r="AFE93" s="22"/>
      <c r="AFF93" s="22"/>
      <c r="AFG93" s="22"/>
      <c r="AFH93" s="22"/>
      <c r="AFI93" s="22"/>
      <c r="AFJ93" s="22"/>
      <c r="AFK93" s="22"/>
      <c r="AFL93" s="22"/>
      <c r="AFM93" s="22"/>
      <c r="AFN93" s="22"/>
      <c r="AFO93" s="22"/>
      <c r="AFP93" s="22"/>
      <c r="AFQ93" s="22"/>
      <c r="AFR93" s="22"/>
      <c r="AFS93" s="22"/>
      <c r="AFT93" s="22"/>
      <c r="AFU93" s="22"/>
      <c r="AFV93" s="22"/>
      <c r="AFW93" s="22"/>
      <c r="AFX93" s="22"/>
      <c r="AFY93" s="22"/>
      <c r="AFZ93" s="22"/>
      <c r="AGA93" s="22"/>
      <c r="AGB93" s="22"/>
      <c r="AGC93" s="22"/>
      <c r="AGD93" s="22"/>
      <c r="AGE93" s="22"/>
      <c r="AGF93" s="22"/>
      <c r="AGG93" s="22"/>
      <c r="AGH93" s="22"/>
      <c r="AGI93" s="22"/>
      <c r="AGJ93" s="22"/>
      <c r="AGK93" s="22"/>
      <c r="AGL93" s="22"/>
      <c r="AGM93" s="22"/>
      <c r="AGN93" s="22"/>
      <c r="AGO93" s="22"/>
      <c r="AGP93" s="22"/>
      <c r="AGQ93" s="22"/>
      <c r="AGR93" s="22"/>
      <c r="AGS93" s="22"/>
      <c r="AGT93" s="22"/>
      <c r="AGU93" s="22"/>
      <c r="AGV93" s="22"/>
      <c r="AGW93" s="22"/>
      <c r="AGX93" s="22"/>
      <c r="AGY93" s="22"/>
      <c r="AGZ93" s="22"/>
      <c r="AHA93" s="22"/>
      <c r="AHB93" s="22"/>
      <c r="AHC93" s="22"/>
      <c r="AHD93" s="22"/>
      <c r="AHE93" s="22"/>
      <c r="AHF93" s="22"/>
      <c r="AHG93" s="22"/>
      <c r="AHH93" s="22"/>
      <c r="AHI93" s="22"/>
      <c r="AHJ93" s="22"/>
      <c r="AHK93" s="22"/>
      <c r="AHL93" s="22"/>
      <c r="AHM93" s="22"/>
      <c r="AHN93" s="22"/>
      <c r="AHO93" s="22"/>
      <c r="AHP93" s="22"/>
      <c r="AHQ93" s="22"/>
      <c r="AHR93" s="22"/>
      <c r="AHS93" s="22"/>
      <c r="AHT93" s="22"/>
      <c r="AHU93" s="22"/>
      <c r="AHV93" s="22"/>
      <c r="AHW93" s="22"/>
      <c r="AHX93" s="22"/>
      <c r="AHY93" s="22"/>
      <c r="AHZ93" s="22"/>
      <c r="AIA93" s="22"/>
      <c r="AIB93" s="22"/>
      <c r="AIC93" s="22"/>
      <c r="AID93" s="22"/>
      <c r="AIE93" s="22"/>
      <c r="AIF93" s="22"/>
      <c r="AIG93" s="22"/>
      <c r="AIH93" s="22"/>
      <c r="AII93" s="22"/>
      <c r="AIJ93" s="22"/>
      <c r="AIK93" s="22"/>
      <c r="AIL93" s="22"/>
      <c r="AIM93" s="22"/>
      <c r="AIN93" s="22"/>
      <c r="AIO93" s="22"/>
      <c r="AIP93" s="22"/>
      <c r="AIQ93" s="22"/>
      <c r="AIR93" s="22"/>
      <c r="AIS93" s="22"/>
      <c r="AIT93" s="22"/>
      <c r="AIU93" s="22"/>
      <c r="AIV93" s="22"/>
      <c r="AIW93" s="22"/>
      <c r="AIX93" s="22"/>
      <c r="AIY93" s="22"/>
      <c r="AIZ93" s="22"/>
      <c r="AJA93" s="22"/>
      <c r="AJB93" s="22"/>
      <c r="AJC93" s="22"/>
      <c r="AJD93" s="22"/>
      <c r="AJE93" s="22"/>
      <c r="AJF93" s="22"/>
      <c r="AJG93" s="22"/>
      <c r="AJH93" s="22"/>
      <c r="AJI93" s="22"/>
      <c r="AJJ93" s="22"/>
      <c r="AJK93" s="22"/>
      <c r="AJL93" s="22"/>
      <c r="AJM93" s="22"/>
      <c r="AJN93" s="22"/>
      <c r="AJO93" s="22"/>
      <c r="AJP93" s="22"/>
      <c r="AJQ93" s="22"/>
      <c r="AJR93" s="22"/>
      <c r="AJS93" s="22"/>
      <c r="AJT93" s="22"/>
      <c r="AJU93" s="22"/>
      <c r="AJV93" s="22"/>
      <c r="AJW93" s="22"/>
      <c r="AJX93" s="22"/>
      <c r="AJY93" s="22"/>
      <c r="AJZ93" s="22"/>
      <c r="AKA93" s="22"/>
      <c r="AKB93" s="22"/>
      <c r="AKC93" s="22"/>
      <c r="AKD93" s="22"/>
      <c r="AKE93" s="22"/>
      <c r="AKF93" s="22"/>
      <c r="AKG93" s="22"/>
      <c r="AKH93" s="22"/>
      <c r="AKI93" s="22"/>
      <c r="AKJ93" s="22"/>
      <c r="AKK93" s="22"/>
      <c r="AKL93" s="22"/>
      <c r="AKM93" s="22"/>
      <c r="AKN93" s="22"/>
      <c r="AKO93" s="22"/>
      <c r="AKP93" s="22"/>
      <c r="AKQ93" s="22"/>
      <c r="AKR93" s="22"/>
      <c r="AKS93" s="22"/>
      <c r="AKT93" s="22"/>
      <c r="AKU93" s="22"/>
      <c r="AKV93" s="22"/>
      <c r="AKW93" s="22"/>
      <c r="AKX93" s="22"/>
      <c r="AKY93" s="22"/>
      <c r="AKZ93" s="22"/>
      <c r="ALA93" s="22"/>
      <c r="ALB93" s="22"/>
      <c r="ALC93" s="22"/>
      <c r="ALD93" s="22"/>
      <c r="ALE93" s="22"/>
      <c r="ALF93" s="22"/>
      <c r="ALG93" s="22"/>
      <c r="ALH93" s="22"/>
      <c r="ALI93" s="22"/>
      <c r="ALJ93" s="22"/>
      <c r="ALK93" s="22"/>
      <c r="ALL93" s="22"/>
      <c r="ALM93" s="22"/>
    </row>
    <row r="94" spans="1:1001" x14ac:dyDescent="0.2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  <c r="JB94" s="22"/>
      <c r="JC94" s="22"/>
      <c r="JD94" s="22"/>
      <c r="JE94" s="22"/>
      <c r="JF94" s="22"/>
      <c r="JG94" s="22"/>
      <c r="JH94" s="22"/>
      <c r="JI94" s="22"/>
      <c r="JJ94" s="22"/>
      <c r="JK94" s="22"/>
      <c r="JL94" s="22"/>
      <c r="JM94" s="22"/>
      <c r="JN94" s="22"/>
      <c r="JO94" s="22"/>
      <c r="JP94" s="22"/>
      <c r="JQ94" s="22"/>
      <c r="JR94" s="22"/>
      <c r="JS94" s="22"/>
      <c r="JT94" s="22"/>
      <c r="JU94" s="22"/>
      <c r="JV94" s="22"/>
      <c r="JW94" s="22"/>
      <c r="JX94" s="22"/>
      <c r="JY94" s="22"/>
      <c r="JZ94" s="22"/>
      <c r="KA94" s="22"/>
      <c r="KB94" s="22"/>
      <c r="KC94" s="22"/>
      <c r="KD94" s="22"/>
      <c r="KE94" s="22"/>
      <c r="KF94" s="22"/>
      <c r="KG94" s="22"/>
      <c r="KH94" s="22"/>
      <c r="KI94" s="22"/>
      <c r="KJ94" s="22"/>
      <c r="KK94" s="22"/>
      <c r="KL94" s="22"/>
      <c r="KM94" s="22"/>
      <c r="KN94" s="22"/>
      <c r="KO94" s="22"/>
      <c r="KP94" s="22"/>
      <c r="KQ94" s="22"/>
      <c r="KR94" s="22"/>
      <c r="KS94" s="22"/>
      <c r="KT94" s="22"/>
      <c r="KU94" s="22"/>
      <c r="KV94" s="22"/>
      <c r="KW94" s="22"/>
      <c r="KX94" s="22"/>
      <c r="KY94" s="22"/>
      <c r="KZ94" s="22"/>
      <c r="LA94" s="22"/>
      <c r="LB94" s="22"/>
      <c r="LC94" s="22"/>
      <c r="LD94" s="22"/>
      <c r="LE94" s="22"/>
      <c r="LF94" s="22"/>
      <c r="LG94" s="22"/>
      <c r="LH94" s="22"/>
      <c r="LI94" s="22"/>
      <c r="LJ94" s="22"/>
      <c r="LK94" s="22"/>
      <c r="LL94" s="22"/>
      <c r="LM94" s="22"/>
      <c r="LN94" s="22"/>
      <c r="LO94" s="22"/>
      <c r="LP94" s="22"/>
      <c r="LQ94" s="22"/>
      <c r="LR94" s="22"/>
      <c r="LS94" s="22"/>
      <c r="LT94" s="22"/>
      <c r="LU94" s="22"/>
      <c r="LV94" s="22"/>
      <c r="LW94" s="22"/>
      <c r="LX94" s="22"/>
      <c r="LY94" s="22"/>
      <c r="LZ94" s="22"/>
      <c r="MA94" s="22"/>
      <c r="MB94" s="22"/>
      <c r="MC94" s="22"/>
      <c r="MD94" s="22"/>
      <c r="ME94" s="22"/>
      <c r="MF94" s="22"/>
      <c r="MG94" s="22"/>
      <c r="MH94" s="22"/>
      <c r="MI94" s="22"/>
      <c r="MJ94" s="22"/>
      <c r="MK94" s="22"/>
      <c r="ML94" s="22"/>
      <c r="MM94" s="22"/>
      <c r="MN94" s="22"/>
      <c r="MO94" s="22"/>
      <c r="MP94" s="22"/>
      <c r="MQ94" s="22"/>
      <c r="MR94" s="22"/>
      <c r="MS94" s="22"/>
      <c r="MT94" s="22"/>
      <c r="MU94" s="22"/>
      <c r="MV94" s="22"/>
      <c r="MW94" s="22"/>
      <c r="MX94" s="22"/>
      <c r="MY94" s="22"/>
      <c r="MZ94" s="22"/>
      <c r="NA94" s="22"/>
      <c r="NB94" s="22"/>
      <c r="NC94" s="22"/>
      <c r="ND94" s="22"/>
      <c r="NE94" s="22"/>
      <c r="NF94" s="22"/>
      <c r="NG94" s="22"/>
      <c r="NH94" s="22"/>
      <c r="NI94" s="22"/>
      <c r="NJ94" s="22"/>
      <c r="NK94" s="22"/>
      <c r="NL94" s="22"/>
      <c r="NM94" s="22"/>
      <c r="NN94" s="22"/>
      <c r="NO94" s="22"/>
      <c r="NP94" s="22"/>
      <c r="NQ94" s="22"/>
      <c r="NR94" s="22"/>
      <c r="NS94" s="22"/>
      <c r="NT94" s="22"/>
      <c r="NU94" s="22"/>
      <c r="NV94" s="22"/>
      <c r="NW94" s="22"/>
      <c r="NX94" s="22"/>
      <c r="NY94" s="22"/>
      <c r="NZ94" s="22"/>
      <c r="OA94" s="22"/>
      <c r="OB94" s="22"/>
      <c r="OC94" s="22"/>
      <c r="OD94" s="22"/>
      <c r="OE94" s="22"/>
      <c r="OF94" s="22"/>
      <c r="OG94" s="22"/>
      <c r="OH94" s="22"/>
      <c r="OI94" s="22"/>
      <c r="OJ94" s="22"/>
      <c r="OK94" s="22"/>
      <c r="OL94" s="22"/>
      <c r="OM94" s="22"/>
      <c r="ON94" s="22"/>
      <c r="OO94" s="22"/>
      <c r="OP94" s="22"/>
      <c r="OQ94" s="22"/>
      <c r="OR94" s="22"/>
      <c r="OS94" s="22"/>
      <c r="OT94" s="22"/>
      <c r="OU94" s="22"/>
      <c r="OV94" s="22"/>
      <c r="OW94" s="22"/>
      <c r="OX94" s="22"/>
      <c r="OY94" s="22"/>
      <c r="OZ94" s="22"/>
      <c r="PA94" s="22"/>
      <c r="PB94" s="22"/>
      <c r="PC94" s="22"/>
      <c r="PD94" s="22"/>
      <c r="PE94" s="22"/>
      <c r="PF94" s="22"/>
      <c r="PG94" s="22"/>
      <c r="PH94" s="22"/>
      <c r="PI94" s="22"/>
      <c r="PJ94" s="22"/>
      <c r="PK94" s="22"/>
      <c r="PL94" s="22"/>
      <c r="PM94" s="22"/>
      <c r="PN94" s="22"/>
      <c r="PO94" s="22"/>
      <c r="PP94" s="22"/>
      <c r="PQ94" s="22"/>
      <c r="PR94" s="22"/>
      <c r="PS94" s="22"/>
      <c r="PT94" s="22"/>
      <c r="PU94" s="22"/>
      <c r="PV94" s="22"/>
      <c r="PW94" s="22"/>
      <c r="PX94" s="22"/>
      <c r="PY94" s="22"/>
      <c r="PZ94" s="22"/>
      <c r="QA94" s="22"/>
      <c r="QB94" s="22"/>
      <c r="QC94" s="22"/>
      <c r="QD94" s="22"/>
      <c r="QE94" s="22"/>
      <c r="QF94" s="22"/>
      <c r="QG94" s="22"/>
      <c r="QH94" s="22"/>
      <c r="QI94" s="22"/>
      <c r="QJ94" s="22"/>
      <c r="QK94" s="22"/>
      <c r="QL94" s="22"/>
      <c r="QM94" s="22"/>
      <c r="QN94" s="22"/>
      <c r="QO94" s="22"/>
      <c r="QP94" s="22"/>
      <c r="QQ94" s="22"/>
      <c r="QR94" s="22"/>
      <c r="QS94" s="22"/>
      <c r="QT94" s="22"/>
      <c r="QU94" s="22"/>
      <c r="QV94" s="22"/>
      <c r="QW94" s="22"/>
      <c r="QX94" s="22"/>
      <c r="QY94" s="22"/>
      <c r="QZ94" s="22"/>
      <c r="RA94" s="22"/>
      <c r="RB94" s="22"/>
      <c r="RC94" s="22"/>
      <c r="RD94" s="22"/>
      <c r="RE94" s="22"/>
      <c r="RF94" s="22"/>
      <c r="RG94" s="22"/>
      <c r="RH94" s="22"/>
      <c r="RI94" s="22"/>
      <c r="RJ94" s="22"/>
      <c r="RK94" s="22"/>
      <c r="RL94" s="22"/>
      <c r="RM94" s="22"/>
      <c r="RN94" s="22"/>
      <c r="RO94" s="22"/>
      <c r="RP94" s="22"/>
      <c r="RQ94" s="22"/>
      <c r="RR94" s="22"/>
      <c r="RS94" s="22"/>
      <c r="RT94" s="22"/>
      <c r="RU94" s="22"/>
      <c r="RV94" s="22"/>
      <c r="RW94" s="22"/>
      <c r="RX94" s="22"/>
      <c r="RY94" s="22"/>
      <c r="RZ94" s="22"/>
      <c r="SA94" s="22"/>
      <c r="SB94" s="22"/>
      <c r="SC94" s="22"/>
      <c r="SD94" s="22"/>
      <c r="SE94" s="22"/>
      <c r="SF94" s="22"/>
      <c r="SG94" s="22"/>
      <c r="SH94" s="22"/>
      <c r="SI94" s="22"/>
      <c r="SJ94" s="22"/>
      <c r="SK94" s="22"/>
      <c r="SL94" s="22"/>
      <c r="SM94" s="22"/>
      <c r="SN94" s="22"/>
      <c r="SO94" s="22"/>
      <c r="SP94" s="22"/>
      <c r="SQ94" s="22"/>
      <c r="SR94" s="22"/>
      <c r="SS94" s="22"/>
      <c r="ST94" s="22"/>
      <c r="SU94" s="22"/>
      <c r="SV94" s="22"/>
      <c r="SW94" s="22"/>
      <c r="SX94" s="22"/>
      <c r="SY94" s="22"/>
      <c r="SZ94" s="22"/>
      <c r="TA94" s="22"/>
      <c r="TB94" s="22"/>
      <c r="TC94" s="22"/>
      <c r="TD94" s="22"/>
      <c r="TE94" s="22"/>
      <c r="TF94" s="22"/>
      <c r="TG94" s="22"/>
      <c r="TH94" s="22"/>
      <c r="TI94" s="22"/>
      <c r="TJ94" s="22"/>
      <c r="TK94" s="22"/>
      <c r="TL94" s="22"/>
      <c r="TM94" s="22"/>
      <c r="TN94" s="22"/>
      <c r="TO94" s="22"/>
      <c r="TP94" s="22"/>
      <c r="TQ94" s="22"/>
      <c r="TR94" s="22"/>
      <c r="TS94" s="22"/>
      <c r="TT94" s="22"/>
      <c r="TU94" s="22"/>
      <c r="TV94" s="22"/>
      <c r="TW94" s="22"/>
      <c r="TX94" s="22"/>
      <c r="TY94" s="22"/>
      <c r="TZ94" s="22"/>
      <c r="UA94" s="22"/>
      <c r="UB94" s="22"/>
      <c r="UC94" s="22"/>
      <c r="UD94" s="22"/>
      <c r="UE94" s="22"/>
      <c r="UF94" s="22"/>
      <c r="UG94" s="22"/>
      <c r="UH94" s="22"/>
      <c r="UI94" s="22"/>
      <c r="UJ94" s="22"/>
      <c r="UK94" s="22"/>
      <c r="UL94" s="22"/>
      <c r="UM94" s="22"/>
      <c r="UN94" s="22"/>
      <c r="UO94" s="22"/>
      <c r="UP94" s="22"/>
      <c r="UQ94" s="22"/>
      <c r="UR94" s="22"/>
      <c r="US94" s="22"/>
      <c r="UT94" s="22"/>
      <c r="UU94" s="22"/>
      <c r="UV94" s="22"/>
      <c r="UW94" s="22"/>
      <c r="UX94" s="22"/>
      <c r="UY94" s="22"/>
      <c r="UZ94" s="22"/>
      <c r="VA94" s="22"/>
      <c r="VB94" s="22"/>
      <c r="VC94" s="22"/>
      <c r="VD94" s="22"/>
      <c r="VE94" s="22"/>
      <c r="VF94" s="22"/>
      <c r="VG94" s="22"/>
      <c r="VH94" s="22"/>
      <c r="VI94" s="22"/>
      <c r="VJ94" s="22"/>
      <c r="VK94" s="22"/>
      <c r="VL94" s="22"/>
      <c r="VM94" s="22"/>
      <c r="VN94" s="22"/>
      <c r="VO94" s="22"/>
      <c r="VP94" s="22"/>
      <c r="VQ94" s="22"/>
      <c r="VR94" s="22"/>
      <c r="VS94" s="22"/>
      <c r="VT94" s="22"/>
      <c r="VU94" s="22"/>
      <c r="VV94" s="22"/>
      <c r="VW94" s="22"/>
      <c r="VX94" s="22"/>
      <c r="VY94" s="22"/>
      <c r="VZ94" s="22"/>
      <c r="WA94" s="22"/>
      <c r="WB94" s="22"/>
      <c r="WC94" s="22"/>
      <c r="WD94" s="22"/>
      <c r="WE94" s="22"/>
      <c r="WF94" s="22"/>
      <c r="WG94" s="22"/>
      <c r="WH94" s="22"/>
      <c r="WI94" s="22"/>
      <c r="WJ94" s="22"/>
      <c r="WK94" s="22"/>
      <c r="WL94" s="22"/>
      <c r="WM94" s="22"/>
      <c r="WN94" s="22"/>
      <c r="WO94" s="22"/>
      <c r="WP94" s="22"/>
      <c r="WQ94" s="22"/>
      <c r="WR94" s="22"/>
      <c r="WS94" s="22"/>
      <c r="WT94" s="22"/>
      <c r="WU94" s="22"/>
      <c r="WV94" s="22"/>
      <c r="WW94" s="22"/>
      <c r="WX94" s="22"/>
      <c r="WY94" s="22"/>
      <c r="WZ94" s="22"/>
      <c r="XA94" s="22"/>
      <c r="XB94" s="22"/>
      <c r="XC94" s="22"/>
      <c r="XD94" s="22"/>
      <c r="XE94" s="22"/>
      <c r="XF94" s="22"/>
      <c r="XG94" s="22"/>
      <c r="XH94" s="22"/>
      <c r="XI94" s="22"/>
      <c r="XJ94" s="22"/>
      <c r="XK94" s="22"/>
      <c r="XL94" s="22"/>
      <c r="XM94" s="22"/>
      <c r="XN94" s="22"/>
      <c r="XO94" s="22"/>
      <c r="XP94" s="22"/>
      <c r="XQ94" s="22"/>
      <c r="XR94" s="22"/>
      <c r="XS94" s="22"/>
      <c r="XT94" s="22"/>
      <c r="XU94" s="22"/>
      <c r="XV94" s="22"/>
      <c r="XW94" s="22"/>
      <c r="XX94" s="22"/>
      <c r="XY94" s="22"/>
      <c r="XZ94" s="22"/>
      <c r="YA94" s="22"/>
      <c r="YB94" s="22"/>
      <c r="YC94" s="22"/>
      <c r="YD94" s="22"/>
      <c r="YE94" s="22"/>
      <c r="YF94" s="22"/>
      <c r="YG94" s="22"/>
      <c r="YH94" s="22"/>
      <c r="YI94" s="22"/>
      <c r="YJ94" s="22"/>
      <c r="YK94" s="22"/>
      <c r="YL94" s="22"/>
      <c r="YM94" s="22"/>
      <c r="YN94" s="22"/>
      <c r="YO94" s="22"/>
      <c r="YP94" s="22"/>
      <c r="YQ94" s="22"/>
      <c r="YR94" s="22"/>
      <c r="YS94" s="22"/>
      <c r="YT94" s="22"/>
      <c r="YU94" s="22"/>
      <c r="YV94" s="22"/>
      <c r="YW94" s="22"/>
      <c r="YX94" s="22"/>
      <c r="YY94" s="22"/>
      <c r="YZ94" s="22"/>
      <c r="ZA94" s="22"/>
      <c r="ZB94" s="22"/>
      <c r="ZC94" s="22"/>
      <c r="ZD94" s="22"/>
      <c r="ZE94" s="22"/>
      <c r="ZF94" s="22"/>
      <c r="ZG94" s="22"/>
      <c r="ZH94" s="22"/>
      <c r="ZI94" s="22"/>
      <c r="ZJ94" s="22"/>
      <c r="ZK94" s="22"/>
      <c r="ZL94" s="22"/>
      <c r="ZM94" s="22"/>
      <c r="ZN94" s="22"/>
      <c r="ZO94" s="22"/>
      <c r="ZP94" s="22"/>
      <c r="ZQ94" s="22"/>
      <c r="ZR94" s="22"/>
      <c r="ZS94" s="22"/>
      <c r="ZT94" s="22"/>
      <c r="ZU94" s="22"/>
      <c r="ZV94" s="22"/>
      <c r="ZW94" s="22"/>
      <c r="ZX94" s="22"/>
      <c r="ZY94" s="22"/>
      <c r="ZZ94" s="22"/>
      <c r="AAA94" s="22"/>
      <c r="AAB94" s="22"/>
      <c r="AAC94" s="22"/>
      <c r="AAD94" s="22"/>
      <c r="AAE94" s="22"/>
      <c r="AAF94" s="22"/>
      <c r="AAG94" s="22"/>
      <c r="AAH94" s="22"/>
      <c r="AAI94" s="22"/>
      <c r="AAJ94" s="22"/>
      <c r="AAK94" s="22"/>
      <c r="AAL94" s="22"/>
      <c r="AAM94" s="22"/>
      <c r="AAN94" s="22"/>
      <c r="AAO94" s="22"/>
      <c r="AAP94" s="22"/>
      <c r="AAQ94" s="22"/>
      <c r="AAR94" s="22"/>
      <c r="AAS94" s="22"/>
      <c r="AAT94" s="22"/>
      <c r="AAU94" s="22"/>
      <c r="AAV94" s="22"/>
      <c r="AAW94" s="22"/>
      <c r="AAX94" s="22"/>
      <c r="AAY94" s="22"/>
      <c r="AAZ94" s="22"/>
      <c r="ABA94" s="22"/>
      <c r="ABB94" s="22"/>
      <c r="ABC94" s="22"/>
      <c r="ABD94" s="22"/>
      <c r="ABE94" s="22"/>
      <c r="ABF94" s="22"/>
      <c r="ABG94" s="22"/>
      <c r="ABH94" s="22"/>
      <c r="ABI94" s="22"/>
      <c r="ABJ94" s="22"/>
      <c r="ABK94" s="22"/>
      <c r="ABL94" s="22"/>
      <c r="ABM94" s="22"/>
      <c r="ABN94" s="22"/>
      <c r="ABO94" s="22"/>
      <c r="ABP94" s="22"/>
      <c r="ABQ94" s="22"/>
      <c r="ABR94" s="22"/>
      <c r="ABS94" s="22"/>
      <c r="ABT94" s="22"/>
      <c r="ABU94" s="22"/>
      <c r="ABV94" s="22"/>
      <c r="ABW94" s="22"/>
      <c r="ABX94" s="22"/>
      <c r="ABY94" s="22"/>
      <c r="ABZ94" s="22"/>
      <c r="ACA94" s="22"/>
      <c r="ACB94" s="22"/>
      <c r="ACC94" s="22"/>
      <c r="ACD94" s="22"/>
      <c r="ACE94" s="22"/>
      <c r="ACF94" s="22"/>
      <c r="ACG94" s="22"/>
      <c r="ACH94" s="22"/>
      <c r="ACI94" s="22"/>
      <c r="ACJ94" s="22"/>
      <c r="ACK94" s="22"/>
      <c r="ACL94" s="22"/>
      <c r="ACM94" s="22"/>
      <c r="ACN94" s="22"/>
      <c r="ACO94" s="22"/>
      <c r="ACP94" s="22"/>
      <c r="ACQ94" s="22"/>
      <c r="ACR94" s="22"/>
      <c r="ACS94" s="22"/>
      <c r="ACT94" s="22"/>
      <c r="ACU94" s="22"/>
      <c r="ACV94" s="22"/>
      <c r="ACW94" s="22"/>
      <c r="ACX94" s="22"/>
      <c r="ACY94" s="22"/>
      <c r="ACZ94" s="22"/>
      <c r="ADA94" s="22"/>
      <c r="ADB94" s="22"/>
      <c r="ADC94" s="22"/>
      <c r="ADD94" s="22"/>
      <c r="ADE94" s="22"/>
      <c r="ADF94" s="22"/>
      <c r="ADG94" s="22"/>
      <c r="ADH94" s="22"/>
      <c r="ADI94" s="22"/>
      <c r="ADJ94" s="22"/>
      <c r="ADK94" s="22"/>
      <c r="ADL94" s="22"/>
      <c r="ADM94" s="22"/>
      <c r="ADN94" s="22"/>
      <c r="ADO94" s="22"/>
      <c r="ADP94" s="22"/>
      <c r="ADQ94" s="22"/>
      <c r="ADR94" s="22"/>
      <c r="ADS94" s="22"/>
      <c r="ADT94" s="22"/>
      <c r="ADU94" s="22"/>
      <c r="ADV94" s="22"/>
      <c r="ADW94" s="22"/>
      <c r="ADX94" s="22"/>
      <c r="ADY94" s="22"/>
      <c r="ADZ94" s="22"/>
      <c r="AEA94" s="22"/>
      <c r="AEB94" s="22"/>
      <c r="AEC94" s="22"/>
      <c r="AED94" s="22"/>
      <c r="AEE94" s="22"/>
      <c r="AEF94" s="22"/>
      <c r="AEG94" s="22"/>
      <c r="AEH94" s="22"/>
      <c r="AEI94" s="22"/>
      <c r="AEJ94" s="22"/>
      <c r="AEK94" s="22"/>
      <c r="AEL94" s="22"/>
      <c r="AEM94" s="22"/>
      <c r="AEN94" s="22"/>
      <c r="AEO94" s="22"/>
      <c r="AEP94" s="22"/>
      <c r="AEQ94" s="22"/>
      <c r="AER94" s="22"/>
      <c r="AES94" s="22"/>
      <c r="AET94" s="22"/>
      <c r="AEU94" s="22"/>
      <c r="AEV94" s="22"/>
      <c r="AEW94" s="22"/>
      <c r="AEX94" s="22"/>
      <c r="AEY94" s="22"/>
      <c r="AEZ94" s="22"/>
      <c r="AFA94" s="22"/>
      <c r="AFB94" s="22"/>
      <c r="AFC94" s="22"/>
      <c r="AFD94" s="22"/>
      <c r="AFE94" s="22"/>
      <c r="AFF94" s="22"/>
      <c r="AFG94" s="22"/>
      <c r="AFH94" s="22"/>
      <c r="AFI94" s="22"/>
      <c r="AFJ94" s="22"/>
      <c r="AFK94" s="22"/>
      <c r="AFL94" s="22"/>
      <c r="AFM94" s="22"/>
      <c r="AFN94" s="22"/>
      <c r="AFO94" s="22"/>
      <c r="AFP94" s="22"/>
      <c r="AFQ94" s="22"/>
      <c r="AFR94" s="22"/>
      <c r="AFS94" s="22"/>
      <c r="AFT94" s="22"/>
      <c r="AFU94" s="22"/>
      <c r="AFV94" s="22"/>
      <c r="AFW94" s="22"/>
      <c r="AFX94" s="22"/>
      <c r="AFY94" s="22"/>
      <c r="AFZ94" s="22"/>
      <c r="AGA94" s="22"/>
      <c r="AGB94" s="22"/>
      <c r="AGC94" s="22"/>
      <c r="AGD94" s="22"/>
      <c r="AGE94" s="22"/>
      <c r="AGF94" s="22"/>
      <c r="AGG94" s="22"/>
      <c r="AGH94" s="22"/>
      <c r="AGI94" s="22"/>
      <c r="AGJ94" s="22"/>
      <c r="AGK94" s="22"/>
      <c r="AGL94" s="22"/>
      <c r="AGM94" s="22"/>
      <c r="AGN94" s="22"/>
      <c r="AGO94" s="22"/>
      <c r="AGP94" s="22"/>
      <c r="AGQ94" s="22"/>
      <c r="AGR94" s="22"/>
      <c r="AGS94" s="22"/>
      <c r="AGT94" s="22"/>
      <c r="AGU94" s="22"/>
      <c r="AGV94" s="22"/>
      <c r="AGW94" s="22"/>
      <c r="AGX94" s="22"/>
      <c r="AGY94" s="22"/>
      <c r="AGZ94" s="22"/>
      <c r="AHA94" s="22"/>
      <c r="AHB94" s="22"/>
      <c r="AHC94" s="22"/>
      <c r="AHD94" s="22"/>
      <c r="AHE94" s="22"/>
      <c r="AHF94" s="22"/>
      <c r="AHG94" s="22"/>
      <c r="AHH94" s="22"/>
      <c r="AHI94" s="22"/>
      <c r="AHJ94" s="22"/>
      <c r="AHK94" s="22"/>
      <c r="AHL94" s="22"/>
      <c r="AHM94" s="22"/>
      <c r="AHN94" s="22"/>
      <c r="AHO94" s="22"/>
      <c r="AHP94" s="22"/>
      <c r="AHQ94" s="22"/>
      <c r="AHR94" s="22"/>
      <c r="AHS94" s="22"/>
      <c r="AHT94" s="22"/>
      <c r="AHU94" s="22"/>
      <c r="AHV94" s="22"/>
      <c r="AHW94" s="22"/>
      <c r="AHX94" s="22"/>
      <c r="AHY94" s="22"/>
      <c r="AHZ94" s="22"/>
      <c r="AIA94" s="22"/>
      <c r="AIB94" s="22"/>
      <c r="AIC94" s="22"/>
      <c r="AID94" s="22"/>
      <c r="AIE94" s="22"/>
      <c r="AIF94" s="22"/>
      <c r="AIG94" s="22"/>
      <c r="AIH94" s="22"/>
      <c r="AII94" s="22"/>
      <c r="AIJ94" s="22"/>
      <c r="AIK94" s="22"/>
      <c r="AIL94" s="22"/>
      <c r="AIM94" s="22"/>
      <c r="AIN94" s="22"/>
      <c r="AIO94" s="22"/>
      <c r="AIP94" s="22"/>
      <c r="AIQ94" s="22"/>
      <c r="AIR94" s="22"/>
      <c r="AIS94" s="22"/>
      <c r="AIT94" s="22"/>
      <c r="AIU94" s="22"/>
      <c r="AIV94" s="22"/>
      <c r="AIW94" s="22"/>
      <c r="AIX94" s="22"/>
      <c r="AIY94" s="22"/>
      <c r="AIZ94" s="22"/>
      <c r="AJA94" s="22"/>
      <c r="AJB94" s="22"/>
      <c r="AJC94" s="22"/>
      <c r="AJD94" s="22"/>
      <c r="AJE94" s="22"/>
      <c r="AJF94" s="22"/>
      <c r="AJG94" s="22"/>
      <c r="AJH94" s="22"/>
      <c r="AJI94" s="22"/>
      <c r="AJJ94" s="22"/>
      <c r="AJK94" s="22"/>
      <c r="AJL94" s="22"/>
      <c r="AJM94" s="22"/>
      <c r="AJN94" s="22"/>
      <c r="AJO94" s="22"/>
      <c r="AJP94" s="22"/>
      <c r="AJQ94" s="22"/>
      <c r="AJR94" s="22"/>
      <c r="AJS94" s="22"/>
      <c r="AJT94" s="22"/>
      <c r="AJU94" s="22"/>
      <c r="AJV94" s="22"/>
      <c r="AJW94" s="22"/>
      <c r="AJX94" s="22"/>
      <c r="AJY94" s="22"/>
      <c r="AJZ94" s="22"/>
      <c r="AKA94" s="22"/>
      <c r="AKB94" s="22"/>
      <c r="AKC94" s="22"/>
      <c r="AKD94" s="22"/>
      <c r="AKE94" s="22"/>
      <c r="AKF94" s="22"/>
      <c r="AKG94" s="22"/>
      <c r="AKH94" s="22"/>
      <c r="AKI94" s="22"/>
      <c r="AKJ94" s="22"/>
      <c r="AKK94" s="22"/>
      <c r="AKL94" s="22"/>
      <c r="AKM94" s="22"/>
      <c r="AKN94" s="22"/>
      <c r="AKO94" s="22"/>
      <c r="AKP94" s="22"/>
      <c r="AKQ94" s="22"/>
      <c r="AKR94" s="22"/>
      <c r="AKS94" s="22"/>
      <c r="AKT94" s="22"/>
      <c r="AKU94" s="22"/>
      <c r="AKV94" s="22"/>
      <c r="AKW94" s="22"/>
      <c r="AKX94" s="22"/>
      <c r="AKY94" s="22"/>
      <c r="AKZ94" s="22"/>
      <c r="ALA94" s="22"/>
      <c r="ALB94" s="22"/>
      <c r="ALC94" s="22"/>
      <c r="ALD94" s="22"/>
      <c r="ALE94" s="22"/>
      <c r="ALF94" s="22"/>
      <c r="ALG94" s="22"/>
      <c r="ALH94" s="22"/>
      <c r="ALI94" s="22"/>
      <c r="ALJ94" s="22"/>
      <c r="ALK94" s="22"/>
      <c r="ALL94" s="22"/>
      <c r="ALM94" s="22"/>
    </row>
    <row r="95" spans="1:1001" x14ac:dyDescent="0.2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  <c r="JO95" s="22"/>
      <c r="JP95" s="22"/>
      <c r="JQ95" s="22"/>
      <c r="JR95" s="22"/>
      <c r="JS95" s="22"/>
      <c r="JT95" s="22"/>
      <c r="JU95" s="22"/>
      <c r="JV95" s="22"/>
      <c r="JW95" s="22"/>
      <c r="JX95" s="22"/>
      <c r="JY95" s="22"/>
      <c r="JZ95" s="22"/>
      <c r="KA95" s="22"/>
      <c r="KB95" s="22"/>
      <c r="KC95" s="22"/>
      <c r="KD95" s="22"/>
      <c r="KE95" s="22"/>
      <c r="KF95" s="22"/>
      <c r="KG95" s="22"/>
      <c r="KH95" s="22"/>
      <c r="KI95" s="22"/>
      <c r="KJ95" s="22"/>
      <c r="KK95" s="22"/>
      <c r="KL95" s="22"/>
      <c r="KM95" s="22"/>
      <c r="KN95" s="22"/>
      <c r="KO95" s="22"/>
      <c r="KP95" s="22"/>
      <c r="KQ95" s="22"/>
      <c r="KR95" s="22"/>
      <c r="KS95" s="22"/>
      <c r="KT95" s="22"/>
      <c r="KU95" s="22"/>
      <c r="KV95" s="22"/>
      <c r="KW95" s="22"/>
      <c r="KX95" s="22"/>
      <c r="KY95" s="22"/>
      <c r="KZ95" s="22"/>
      <c r="LA95" s="22"/>
      <c r="LB95" s="22"/>
      <c r="LC95" s="22"/>
      <c r="LD95" s="22"/>
      <c r="LE95" s="22"/>
      <c r="LF95" s="22"/>
      <c r="LG95" s="22"/>
      <c r="LH95" s="22"/>
      <c r="LI95" s="22"/>
      <c r="LJ95" s="22"/>
      <c r="LK95" s="22"/>
      <c r="LL95" s="22"/>
      <c r="LM95" s="22"/>
      <c r="LN95" s="22"/>
      <c r="LO95" s="22"/>
      <c r="LP95" s="22"/>
      <c r="LQ95" s="22"/>
      <c r="LR95" s="22"/>
      <c r="LS95" s="22"/>
      <c r="LT95" s="22"/>
      <c r="LU95" s="22"/>
      <c r="LV95" s="22"/>
      <c r="LW95" s="22"/>
      <c r="LX95" s="22"/>
      <c r="LY95" s="22"/>
      <c r="LZ95" s="22"/>
      <c r="MA95" s="22"/>
      <c r="MB95" s="22"/>
      <c r="MC95" s="22"/>
      <c r="MD95" s="22"/>
      <c r="ME95" s="22"/>
      <c r="MF95" s="22"/>
      <c r="MG95" s="22"/>
      <c r="MH95" s="22"/>
      <c r="MI95" s="22"/>
      <c r="MJ95" s="22"/>
      <c r="MK95" s="22"/>
      <c r="ML95" s="22"/>
      <c r="MM95" s="22"/>
      <c r="MN95" s="22"/>
      <c r="MO95" s="22"/>
      <c r="MP95" s="22"/>
      <c r="MQ95" s="22"/>
      <c r="MR95" s="22"/>
      <c r="MS95" s="22"/>
      <c r="MT95" s="22"/>
      <c r="MU95" s="22"/>
      <c r="MV95" s="22"/>
      <c r="MW95" s="22"/>
      <c r="MX95" s="22"/>
      <c r="MY95" s="22"/>
      <c r="MZ95" s="22"/>
      <c r="NA95" s="22"/>
      <c r="NB95" s="22"/>
      <c r="NC95" s="22"/>
      <c r="ND95" s="22"/>
      <c r="NE95" s="22"/>
      <c r="NF95" s="22"/>
      <c r="NG95" s="22"/>
      <c r="NH95" s="22"/>
      <c r="NI95" s="22"/>
      <c r="NJ95" s="22"/>
      <c r="NK95" s="22"/>
      <c r="NL95" s="22"/>
      <c r="NM95" s="22"/>
      <c r="NN95" s="22"/>
      <c r="NO95" s="22"/>
      <c r="NP95" s="22"/>
      <c r="NQ95" s="22"/>
      <c r="NR95" s="22"/>
      <c r="NS95" s="22"/>
      <c r="NT95" s="22"/>
      <c r="NU95" s="22"/>
      <c r="NV95" s="22"/>
      <c r="NW95" s="22"/>
      <c r="NX95" s="22"/>
      <c r="NY95" s="22"/>
      <c r="NZ95" s="22"/>
      <c r="OA95" s="22"/>
      <c r="OB95" s="22"/>
      <c r="OC95" s="22"/>
      <c r="OD95" s="22"/>
      <c r="OE95" s="22"/>
      <c r="OF95" s="22"/>
      <c r="OG95" s="22"/>
      <c r="OH95" s="22"/>
      <c r="OI95" s="22"/>
      <c r="OJ95" s="22"/>
      <c r="OK95" s="22"/>
      <c r="OL95" s="22"/>
      <c r="OM95" s="22"/>
      <c r="ON95" s="22"/>
      <c r="OO95" s="22"/>
      <c r="OP95" s="22"/>
      <c r="OQ95" s="22"/>
      <c r="OR95" s="22"/>
      <c r="OS95" s="22"/>
      <c r="OT95" s="22"/>
      <c r="OU95" s="22"/>
      <c r="OV95" s="22"/>
      <c r="OW95" s="22"/>
      <c r="OX95" s="22"/>
      <c r="OY95" s="22"/>
      <c r="OZ95" s="22"/>
      <c r="PA95" s="22"/>
      <c r="PB95" s="22"/>
      <c r="PC95" s="22"/>
      <c r="PD95" s="22"/>
      <c r="PE95" s="22"/>
      <c r="PF95" s="22"/>
      <c r="PG95" s="22"/>
      <c r="PH95" s="22"/>
      <c r="PI95" s="22"/>
      <c r="PJ95" s="22"/>
      <c r="PK95" s="22"/>
      <c r="PL95" s="22"/>
      <c r="PM95" s="22"/>
      <c r="PN95" s="22"/>
      <c r="PO95" s="22"/>
      <c r="PP95" s="22"/>
      <c r="PQ95" s="22"/>
      <c r="PR95" s="22"/>
      <c r="PS95" s="22"/>
      <c r="PT95" s="22"/>
      <c r="PU95" s="22"/>
      <c r="PV95" s="22"/>
      <c r="PW95" s="22"/>
      <c r="PX95" s="22"/>
      <c r="PY95" s="22"/>
      <c r="PZ95" s="22"/>
      <c r="QA95" s="22"/>
      <c r="QB95" s="22"/>
      <c r="QC95" s="22"/>
      <c r="QD95" s="22"/>
      <c r="QE95" s="22"/>
      <c r="QF95" s="22"/>
      <c r="QG95" s="22"/>
      <c r="QH95" s="22"/>
      <c r="QI95" s="22"/>
      <c r="QJ95" s="22"/>
      <c r="QK95" s="22"/>
      <c r="QL95" s="22"/>
      <c r="QM95" s="22"/>
      <c r="QN95" s="22"/>
      <c r="QO95" s="22"/>
      <c r="QP95" s="22"/>
      <c r="QQ95" s="22"/>
      <c r="QR95" s="22"/>
      <c r="QS95" s="22"/>
      <c r="QT95" s="22"/>
      <c r="QU95" s="22"/>
      <c r="QV95" s="22"/>
      <c r="QW95" s="22"/>
      <c r="QX95" s="22"/>
      <c r="QY95" s="22"/>
      <c r="QZ95" s="22"/>
      <c r="RA95" s="22"/>
      <c r="RB95" s="22"/>
      <c r="RC95" s="22"/>
      <c r="RD95" s="22"/>
      <c r="RE95" s="22"/>
      <c r="RF95" s="22"/>
      <c r="RG95" s="22"/>
      <c r="RH95" s="22"/>
      <c r="RI95" s="22"/>
      <c r="RJ95" s="22"/>
      <c r="RK95" s="22"/>
      <c r="RL95" s="22"/>
      <c r="RM95" s="22"/>
      <c r="RN95" s="22"/>
      <c r="RO95" s="22"/>
      <c r="RP95" s="22"/>
      <c r="RQ95" s="22"/>
      <c r="RR95" s="22"/>
      <c r="RS95" s="22"/>
      <c r="RT95" s="22"/>
      <c r="RU95" s="22"/>
      <c r="RV95" s="22"/>
      <c r="RW95" s="22"/>
      <c r="RX95" s="22"/>
      <c r="RY95" s="22"/>
      <c r="RZ95" s="22"/>
      <c r="SA95" s="22"/>
      <c r="SB95" s="22"/>
      <c r="SC95" s="22"/>
      <c r="SD95" s="22"/>
      <c r="SE95" s="22"/>
      <c r="SF95" s="22"/>
      <c r="SG95" s="22"/>
      <c r="SH95" s="22"/>
      <c r="SI95" s="22"/>
      <c r="SJ95" s="22"/>
      <c r="SK95" s="22"/>
      <c r="SL95" s="22"/>
      <c r="SM95" s="22"/>
      <c r="SN95" s="22"/>
      <c r="SO95" s="22"/>
      <c r="SP95" s="22"/>
      <c r="SQ95" s="22"/>
      <c r="SR95" s="22"/>
      <c r="SS95" s="22"/>
      <c r="ST95" s="22"/>
      <c r="SU95" s="22"/>
      <c r="SV95" s="22"/>
      <c r="SW95" s="22"/>
      <c r="SX95" s="22"/>
      <c r="SY95" s="22"/>
      <c r="SZ95" s="22"/>
      <c r="TA95" s="22"/>
      <c r="TB95" s="22"/>
      <c r="TC95" s="22"/>
      <c r="TD95" s="22"/>
      <c r="TE95" s="22"/>
      <c r="TF95" s="22"/>
      <c r="TG95" s="22"/>
      <c r="TH95" s="22"/>
      <c r="TI95" s="22"/>
      <c r="TJ95" s="22"/>
      <c r="TK95" s="22"/>
      <c r="TL95" s="22"/>
      <c r="TM95" s="22"/>
      <c r="TN95" s="22"/>
      <c r="TO95" s="22"/>
      <c r="TP95" s="22"/>
      <c r="TQ95" s="22"/>
      <c r="TR95" s="22"/>
      <c r="TS95" s="22"/>
      <c r="TT95" s="22"/>
      <c r="TU95" s="22"/>
      <c r="TV95" s="22"/>
      <c r="TW95" s="22"/>
      <c r="TX95" s="22"/>
      <c r="TY95" s="22"/>
      <c r="TZ95" s="22"/>
      <c r="UA95" s="22"/>
      <c r="UB95" s="22"/>
      <c r="UC95" s="22"/>
      <c r="UD95" s="22"/>
      <c r="UE95" s="22"/>
      <c r="UF95" s="22"/>
      <c r="UG95" s="22"/>
      <c r="UH95" s="22"/>
      <c r="UI95" s="22"/>
      <c r="UJ95" s="22"/>
      <c r="UK95" s="22"/>
      <c r="UL95" s="22"/>
      <c r="UM95" s="22"/>
      <c r="UN95" s="22"/>
      <c r="UO95" s="22"/>
      <c r="UP95" s="22"/>
      <c r="UQ95" s="22"/>
      <c r="UR95" s="22"/>
      <c r="US95" s="22"/>
      <c r="UT95" s="22"/>
      <c r="UU95" s="22"/>
      <c r="UV95" s="22"/>
      <c r="UW95" s="22"/>
      <c r="UX95" s="22"/>
      <c r="UY95" s="22"/>
      <c r="UZ95" s="22"/>
      <c r="VA95" s="22"/>
      <c r="VB95" s="22"/>
      <c r="VC95" s="22"/>
      <c r="VD95" s="22"/>
      <c r="VE95" s="22"/>
      <c r="VF95" s="22"/>
      <c r="VG95" s="22"/>
      <c r="VH95" s="22"/>
      <c r="VI95" s="22"/>
      <c r="VJ95" s="22"/>
      <c r="VK95" s="22"/>
      <c r="VL95" s="22"/>
      <c r="VM95" s="22"/>
      <c r="VN95" s="22"/>
      <c r="VO95" s="22"/>
      <c r="VP95" s="22"/>
      <c r="VQ95" s="22"/>
      <c r="VR95" s="22"/>
      <c r="VS95" s="22"/>
      <c r="VT95" s="22"/>
      <c r="VU95" s="22"/>
      <c r="VV95" s="22"/>
      <c r="VW95" s="22"/>
      <c r="VX95" s="22"/>
      <c r="VY95" s="22"/>
      <c r="VZ95" s="22"/>
      <c r="WA95" s="22"/>
      <c r="WB95" s="22"/>
      <c r="WC95" s="22"/>
      <c r="WD95" s="22"/>
      <c r="WE95" s="22"/>
      <c r="WF95" s="22"/>
      <c r="WG95" s="22"/>
      <c r="WH95" s="22"/>
      <c r="WI95" s="22"/>
      <c r="WJ95" s="22"/>
      <c r="WK95" s="22"/>
      <c r="WL95" s="22"/>
      <c r="WM95" s="22"/>
      <c r="WN95" s="22"/>
      <c r="WO95" s="22"/>
      <c r="WP95" s="22"/>
      <c r="WQ95" s="22"/>
      <c r="WR95" s="22"/>
      <c r="WS95" s="22"/>
      <c r="WT95" s="22"/>
      <c r="WU95" s="22"/>
      <c r="WV95" s="22"/>
      <c r="WW95" s="22"/>
      <c r="WX95" s="22"/>
      <c r="WY95" s="22"/>
      <c r="WZ95" s="22"/>
      <c r="XA95" s="22"/>
      <c r="XB95" s="22"/>
      <c r="XC95" s="22"/>
      <c r="XD95" s="22"/>
      <c r="XE95" s="22"/>
      <c r="XF95" s="22"/>
      <c r="XG95" s="22"/>
      <c r="XH95" s="22"/>
      <c r="XI95" s="22"/>
      <c r="XJ95" s="22"/>
      <c r="XK95" s="22"/>
      <c r="XL95" s="22"/>
      <c r="XM95" s="22"/>
      <c r="XN95" s="22"/>
      <c r="XO95" s="22"/>
      <c r="XP95" s="22"/>
      <c r="XQ95" s="22"/>
      <c r="XR95" s="22"/>
      <c r="XS95" s="22"/>
      <c r="XT95" s="22"/>
      <c r="XU95" s="22"/>
      <c r="XV95" s="22"/>
      <c r="XW95" s="22"/>
      <c r="XX95" s="22"/>
      <c r="XY95" s="22"/>
      <c r="XZ95" s="22"/>
      <c r="YA95" s="22"/>
      <c r="YB95" s="22"/>
      <c r="YC95" s="22"/>
      <c r="YD95" s="22"/>
      <c r="YE95" s="22"/>
      <c r="YF95" s="22"/>
      <c r="YG95" s="22"/>
      <c r="YH95" s="22"/>
      <c r="YI95" s="22"/>
      <c r="YJ95" s="22"/>
      <c r="YK95" s="22"/>
      <c r="YL95" s="22"/>
      <c r="YM95" s="22"/>
      <c r="YN95" s="22"/>
      <c r="YO95" s="22"/>
      <c r="YP95" s="22"/>
      <c r="YQ95" s="22"/>
      <c r="YR95" s="22"/>
      <c r="YS95" s="22"/>
      <c r="YT95" s="22"/>
      <c r="YU95" s="22"/>
      <c r="YV95" s="22"/>
      <c r="YW95" s="22"/>
      <c r="YX95" s="22"/>
      <c r="YY95" s="22"/>
      <c r="YZ95" s="22"/>
      <c r="ZA95" s="22"/>
      <c r="ZB95" s="22"/>
      <c r="ZC95" s="22"/>
      <c r="ZD95" s="22"/>
      <c r="ZE95" s="22"/>
      <c r="ZF95" s="22"/>
      <c r="ZG95" s="22"/>
      <c r="ZH95" s="22"/>
      <c r="ZI95" s="22"/>
      <c r="ZJ95" s="22"/>
      <c r="ZK95" s="22"/>
      <c r="ZL95" s="22"/>
      <c r="ZM95" s="22"/>
      <c r="ZN95" s="22"/>
      <c r="ZO95" s="22"/>
      <c r="ZP95" s="22"/>
      <c r="ZQ95" s="22"/>
      <c r="ZR95" s="22"/>
      <c r="ZS95" s="22"/>
      <c r="ZT95" s="22"/>
      <c r="ZU95" s="22"/>
      <c r="ZV95" s="22"/>
      <c r="ZW95" s="22"/>
      <c r="ZX95" s="22"/>
      <c r="ZY95" s="22"/>
      <c r="ZZ95" s="22"/>
      <c r="AAA95" s="22"/>
      <c r="AAB95" s="22"/>
      <c r="AAC95" s="22"/>
      <c r="AAD95" s="22"/>
      <c r="AAE95" s="22"/>
      <c r="AAF95" s="22"/>
      <c r="AAG95" s="22"/>
      <c r="AAH95" s="22"/>
      <c r="AAI95" s="22"/>
      <c r="AAJ95" s="22"/>
      <c r="AAK95" s="22"/>
      <c r="AAL95" s="22"/>
      <c r="AAM95" s="22"/>
      <c r="AAN95" s="22"/>
      <c r="AAO95" s="22"/>
      <c r="AAP95" s="22"/>
      <c r="AAQ95" s="22"/>
      <c r="AAR95" s="22"/>
      <c r="AAS95" s="22"/>
      <c r="AAT95" s="22"/>
      <c r="AAU95" s="22"/>
      <c r="AAV95" s="22"/>
      <c r="AAW95" s="22"/>
      <c r="AAX95" s="22"/>
      <c r="AAY95" s="22"/>
      <c r="AAZ95" s="22"/>
      <c r="ABA95" s="22"/>
      <c r="ABB95" s="22"/>
      <c r="ABC95" s="22"/>
      <c r="ABD95" s="22"/>
      <c r="ABE95" s="22"/>
      <c r="ABF95" s="22"/>
      <c r="ABG95" s="22"/>
      <c r="ABH95" s="22"/>
      <c r="ABI95" s="22"/>
      <c r="ABJ95" s="22"/>
      <c r="ABK95" s="22"/>
      <c r="ABL95" s="22"/>
      <c r="ABM95" s="22"/>
      <c r="ABN95" s="22"/>
      <c r="ABO95" s="22"/>
      <c r="ABP95" s="22"/>
      <c r="ABQ95" s="22"/>
      <c r="ABR95" s="22"/>
      <c r="ABS95" s="22"/>
      <c r="ABT95" s="22"/>
      <c r="ABU95" s="22"/>
      <c r="ABV95" s="22"/>
      <c r="ABW95" s="22"/>
      <c r="ABX95" s="22"/>
      <c r="ABY95" s="22"/>
      <c r="ABZ95" s="22"/>
      <c r="ACA95" s="22"/>
      <c r="ACB95" s="22"/>
      <c r="ACC95" s="22"/>
      <c r="ACD95" s="22"/>
      <c r="ACE95" s="22"/>
      <c r="ACF95" s="22"/>
      <c r="ACG95" s="22"/>
      <c r="ACH95" s="22"/>
      <c r="ACI95" s="22"/>
      <c r="ACJ95" s="22"/>
      <c r="ACK95" s="22"/>
      <c r="ACL95" s="22"/>
      <c r="ACM95" s="22"/>
      <c r="ACN95" s="22"/>
      <c r="ACO95" s="22"/>
      <c r="ACP95" s="22"/>
      <c r="ACQ95" s="22"/>
      <c r="ACR95" s="22"/>
      <c r="ACS95" s="22"/>
      <c r="ACT95" s="22"/>
      <c r="ACU95" s="22"/>
      <c r="ACV95" s="22"/>
      <c r="ACW95" s="22"/>
      <c r="ACX95" s="22"/>
      <c r="ACY95" s="22"/>
      <c r="ACZ95" s="22"/>
      <c r="ADA95" s="22"/>
      <c r="ADB95" s="22"/>
      <c r="ADC95" s="22"/>
      <c r="ADD95" s="22"/>
      <c r="ADE95" s="22"/>
      <c r="ADF95" s="22"/>
      <c r="ADG95" s="22"/>
      <c r="ADH95" s="22"/>
      <c r="ADI95" s="22"/>
      <c r="ADJ95" s="22"/>
      <c r="ADK95" s="22"/>
      <c r="ADL95" s="22"/>
      <c r="ADM95" s="22"/>
      <c r="ADN95" s="22"/>
      <c r="ADO95" s="22"/>
      <c r="ADP95" s="22"/>
      <c r="ADQ95" s="22"/>
      <c r="ADR95" s="22"/>
      <c r="ADS95" s="22"/>
      <c r="ADT95" s="22"/>
      <c r="ADU95" s="22"/>
      <c r="ADV95" s="22"/>
      <c r="ADW95" s="22"/>
      <c r="ADX95" s="22"/>
      <c r="ADY95" s="22"/>
      <c r="ADZ95" s="22"/>
      <c r="AEA95" s="22"/>
      <c r="AEB95" s="22"/>
      <c r="AEC95" s="22"/>
      <c r="AED95" s="22"/>
      <c r="AEE95" s="22"/>
      <c r="AEF95" s="22"/>
      <c r="AEG95" s="22"/>
      <c r="AEH95" s="22"/>
      <c r="AEI95" s="22"/>
      <c r="AEJ95" s="22"/>
      <c r="AEK95" s="22"/>
      <c r="AEL95" s="22"/>
      <c r="AEM95" s="22"/>
      <c r="AEN95" s="22"/>
      <c r="AEO95" s="22"/>
      <c r="AEP95" s="22"/>
      <c r="AEQ95" s="22"/>
      <c r="AER95" s="22"/>
      <c r="AES95" s="22"/>
      <c r="AET95" s="22"/>
      <c r="AEU95" s="22"/>
      <c r="AEV95" s="22"/>
      <c r="AEW95" s="22"/>
      <c r="AEX95" s="22"/>
      <c r="AEY95" s="22"/>
      <c r="AEZ95" s="22"/>
      <c r="AFA95" s="22"/>
      <c r="AFB95" s="22"/>
      <c r="AFC95" s="22"/>
      <c r="AFD95" s="22"/>
      <c r="AFE95" s="22"/>
      <c r="AFF95" s="22"/>
      <c r="AFG95" s="22"/>
      <c r="AFH95" s="22"/>
      <c r="AFI95" s="22"/>
      <c r="AFJ95" s="22"/>
      <c r="AFK95" s="22"/>
      <c r="AFL95" s="22"/>
      <c r="AFM95" s="22"/>
      <c r="AFN95" s="22"/>
      <c r="AFO95" s="22"/>
      <c r="AFP95" s="22"/>
      <c r="AFQ95" s="22"/>
      <c r="AFR95" s="22"/>
      <c r="AFS95" s="22"/>
      <c r="AFT95" s="22"/>
      <c r="AFU95" s="22"/>
      <c r="AFV95" s="22"/>
      <c r="AFW95" s="22"/>
      <c r="AFX95" s="22"/>
      <c r="AFY95" s="22"/>
      <c r="AFZ95" s="22"/>
      <c r="AGA95" s="22"/>
      <c r="AGB95" s="22"/>
      <c r="AGC95" s="22"/>
      <c r="AGD95" s="22"/>
      <c r="AGE95" s="22"/>
      <c r="AGF95" s="22"/>
      <c r="AGG95" s="22"/>
      <c r="AGH95" s="22"/>
      <c r="AGI95" s="22"/>
      <c r="AGJ95" s="22"/>
      <c r="AGK95" s="22"/>
      <c r="AGL95" s="22"/>
      <c r="AGM95" s="22"/>
      <c r="AGN95" s="22"/>
      <c r="AGO95" s="22"/>
      <c r="AGP95" s="22"/>
      <c r="AGQ95" s="22"/>
      <c r="AGR95" s="22"/>
      <c r="AGS95" s="22"/>
      <c r="AGT95" s="22"/>
      <c r="AGU95" s="22"/>
      <c r="AGV95" s="22"/>
      <c r="AGW95" s="22"/>
      <c r="AGX95" s="22"/>
      <c r="AGY95" s="22"/>
      <c r="AGZ95" s="22"/>
      <c r="AHA95" s="22"/>
      <c r="AHB95" s="22"/>
      <c r="AHC95" s="22"/>
      <c r="AHD95" s="22"/>
      <c r="AHE95" s="22"/>
      <c r="AHF95" s="22"/>
      <c r="AHG95" s="22"/>
      <c r="AHH95" s="22"/>
      <c r="AHI95" s="22"/>
      <c r="AHJ95" s="22"/>
      <c r="AHK95" s="22"/>
      <c r="AHL95" s="22"/>
      <c r="AHM95" s="22"/>
      <c r="AHN95" s="22"/>
      <c r="AHO95" s="22"/>
      <c r="AHP95" s="22"/>
      <c r="AHQ95" s="22"/>
      <c r="AHR95" s="22"/>
      <c r="AHS95" s="22"/>
      <c r="AHT95" s="22"/>
      <c r="AHU95" s="22"/>
      <c r="AHV95" s="22"/>
      <c r="AHW95" s="22"/>
      <c r="AHX95" s="22"/>
      <c r="AHY95" s="22"/>
      <c r="AHZ95" s="22"/>
      <c r="AIA95" s="22"/>
      <c r="AIB95" s="22"/>
      <c r="AIC95" s="22"/>
      <c r="AID95" s="22"/>
      <c r="AIE95" s="22"/>
      <c r="AIF95" s="22"/>
      <c r="AIG95" s="22"/>
      <c r="AIH95" s="22"/>
      <c r="AII95" s="22"/>
      <c r="AIJ95" s="22"/>
      <c r="AIK95" s="22"/>
      <c r="AIL95" s="22"/>
      <c r="AIM95" s="22"/>
      <c r="AIN95" s="22"/>
      <c r="AIO95" s="22"/>
      <c r="AIP95" s="22"/>
      <c r="AIQ95" s="22"/>
      <c r="AIR95" s="22"/>
      <c r="AIS95" s="22"/>
      <c r="AIT95" s="22"/>
      <c r="AIU95" s="22"/>
      <c r="AIV95" s="22"/>
      <c r="AIW95" s="22"/>
      <c r="AIX95" s="22"/>
      <c r="AIY95" s="22"/>
      <c r="AIZ95" s="22"/>
      <c r="AJA95" s="22"/>
      <c r="AJB95" s="22"/>
      <c r="AJC95" s="22"/>
      <c r="AJD95" s="22"/>
      <c r="AJE95" s="22"/>
      <c r="AJF95" s="22"/>
      <c r="AJG95" s="22"/>
      <c r="AJH95" s="22"/>
      <c r="AJI95" s="22"/>
      <c r="AJJ95" s="22"/>
      <c r="AJK95" s="22"/>
      <c r="AJL95" s="22"/>
      <c r="AJM95" s="22"/>
      <c r="AJN95" s="22"/>
      <c r="AJO95" s="22"/>
      <c r="AJP95" s="22"/>
      <c r="AJQ95" s="22"/>
      <c r="AJR95" s="22"/>
      <c r="AJS95" s="22"/>
      <c r="AJT95" s="22"/>
      <c r="AJU95" s="22"/>
      <c r="AJV95" s="22"/>
      <c r="AJW95" s="22"/>
      <c r="AJX95" s="22"/>
      <c r="AJY95" s="22"/>
      <c r="AJZ95" s="22"/>
      <c r="AKA95" s="22"/>
      <c r="AKB95" s="22"/>
      <c r="AKC95" s="22"/>
      <c r="AKD95" s="22"/>
      <c r="AKE95" s="22"/>
      <c r="AKF95" s="22"/>
      <c r="AKG95" s="22"/>
      <c r="AKH95" s="22"/>
      <c r="AKI95" s="22"/>
      <c r="AKJ95" s="22"/>
      <c r="AKK95" s="22"/>
      <c r="AKL95" s="22"/>
      <c r="AKM95" s="22"/>
      <c r="AKN95" s="22"/>
      <c r="AKO95" s="22"/>
      <c r="AKP95" s="22"/>
      <c r="AKQ95" s="22"/>
      <c r="AKR95" s="22"/>
      <c r="AKS95" s="22"/>
      <c r="AKT95" s="22"/>
      <c r="AKU95" s="22"/>
      <c r="AKV95" s="22"/>
      <c r="AKW95" s="22"/>
      <c r="AKX95" s="22"/>
      <c r="AKY95" s="22"/>
      <c r="AKZ95" s="22"/>
      <c r="ALA95" s="22"/>
      <c r="ALB95" s="22"/>
      <c r="ALC95" s="22"/>
      <c r="ALD95" s="22"/>
      <c r="ALE95" s="22"/>
      <c r="ALF95" s="22"/>
      <c r="ALG95" s="22"/>
      <c r="ALH95" s="22"/>
      <c r="ALI95" s="22"/>
      <c r="ALJ95" s="22"/>
      <c r="ALK95" s="22"/>
      <c r="ALL95" s="22"/>
      <c r="ALM95" s="22"/>
    </row>
    <row r="96" spans="1:1001" x14ac:dyDescent="0.2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  <c r="JB96" s="22"/>
      <c r="JC96" s="22"/>
      <c r="JD96" s="22"/>
      <c r="JE96" s="22"/>
      <c r="JF96" s="22"/>
      <c r="JG96" s="22"/>
      <c r="JH96" s="22"/>
      <c r="JI96" s="22"/>
      <c r="JJ96" s="22"/>
      <c r="JK96" s="22"/>
      <c r="JL96" s="22"/>
      <c r="JM96" s="22"/>
      <c r="JN96" s="22"/>
      <c r="JO96" s="22"/>
      <c r="JP96" s="22"/>
      <c r="JQ96" s="22"/>
      <c r="JR96" s="22"/>
      <c r="JS96" s="22"/>
      <c r="JT96" s="22"/>
      <c r="JU96" s="22"/>
      <c r="JV96" s="22"/>
      <c r="JW96" s="22"/>
      <c r="JX96" s="22"/>
      <c r="JY96" s="22"/>
      <c r="JZ96" s="22"/>
      <c r="KA96" s="22"/>
      <c r="KB96" s="22"/>
      <c r="KC96" s="22"/>
      <c r="KD96" s="22"/>
      <c r="KE96" s="22"/>
      <c r="KF96" s="22"/>
      <c r="KG96" s="22"/>
      <c r="KH96" s="22"/>
      <c r="KI96" s="22"/>
      <c r="KJ96" s="22"/>
      <c r="KK96" s="22"/>
      <c r="KL96" s="22"/>
      <c r="KM96" s="22"/>
      <c r="KN96" s="22"/>
      <c r="KO96" s="22"/>
      <c r="KP96" s="22"/>
      <c r="KQ96" s="22"/>
      <c r="KR96" s="22"/>
      <c r="KS96" s="22"/>
      <c r="KT96" s="22"/>
      <c r="KU96" s="22"/>
      <c r="KV96" s="22"/>
      <c r="KW96" s="22"/>
      <c r="KX96" s="22"/>
      <c r="KY96" s="22"/>
      <c r="KZ96" s="22"/>
      <c r="LA96" s="22"/>
      <c r="LB96" s="22"/>
      <c r="LC96" s="22"/>
      <c r="LD96" s="22"/>
      <c r="LE96" s="22"/>
      <c r="LF96" s="22"/>
      <c r="LG96" s="22"/>
      <c r="LH96" s="22"/>
      <c r="LI96" s="22"/>
      <c r="LJ96" s="22"/>
      <c r="LK96" s="22"/>
      <c r="LL96" s="22"/>
      <c r="LM96" s="22"/>
      <c r="LN96" s="22"/>
      <c r="LO96" s="22"/>
      <c r="LP96" s="22"/>
      <c r="LQ96" s="22"/>
      <c r="LR96" s="22"/>
      <c r="LS96" s="22"/>
      <c r="LT96" s="22"/>
      <c r="LU96" s="22"/>
      <c r="LV96" s="22"/>
      <c r="LW96" s="22"/>
      <c r="LX96" s="22"/>
      <c r="LY96" s="22"/>
      <c r="LZ96" s="22"/>
      <c r="MA96" s="22"/>
      <c r="MB96" s="22"/>
      <c r="MC96" s="22"/>
      <c r="MD96" s="22"/>
      <c r="ME96" s="22"/>
      <c r="MF96" s="22"/>
      <c r="MG96" s="22"/>
      <c r="MH96" s="22"/>
      <c r="MI96" s="22"/>
      <c r="MJ96" s="22"/>
      <c r="MK96" s="22"/>
      <c r="ML96" s="22"/>
      <c r="MM96" s="22"/>
      <c r="MN96" s="22"/>
      <c r="MO96" s="22"/>
      <c r="MP96" s="22"/>
      <c r="MQ96" s="22"/>
      <c r="MR96" s="22"/>
      <c r="MS96" s="22"/>
      <c r="MT96" s="22"/>
      <c r="MU96" s="22"/>
      <c r="MV96" s="22"/>
      <c r="MW96" s="22"/>
      <c r="MX96" s="22"/>
      <c r="MY96" s="22"/>
      <c r="MZ96" s="22"/>
      <c r="NA96" s="22"/>
      <c r="NB96" s="22"/>
      <c r="NC96" s="22"/>
      <c r="ND96" s="22"/>
      <c r="NE96" s="22"/>
      <c r="NF96" s="22"/>
      <c r="NG96" s="22"/>
      <c r="NH96" s="22"/>
      <c r="NI96" s="22"/>
      <c r="NJ96" s="22"/>
      <c r="NK96" s="22"/>
      <c r="NL96" s="22"/>
      <c r="NM96" s="22"/>
      <c r="NN96" s="22"/>
      <c r="NO96" s="22"/>
      <c r="NP96" s="22"/>
      <c r="NQ96" s="22"/>
      <c r="NR96" s="22"/>
      <c r="NS96" s="22"/>
      <c r="NT96" s="22"/>
      <c r="NU96" s="22"/>
      <c r="NV96" s="22"/>
      <c r="NW96" s="22"/>
      <c r="NX96" s="22"/>
      <c r="NY96" s="22"/>
      <c r="NZ96" s="22"/>
      <c r="OA96" s="22"/>
      <c r="OB96" s="22"/>
      <c r="OC96" s="22"/>
      <c r="OD96" s="22"/>
      <c r="OE96" s="22"/>
      <c r="OF96" s="22"/>
      <c r="OG96" s="22"/>
      <c r="OH96" s="22"/>
      <c r="OI96" s="22"/>
      <c r="OJ96" s="22"/>
      <c r="OK96" s="22"/>
      <c r="OL96" s="22"/>
      <c r="OM96" s="22"/>
      <c r="ON96" s="22"/>
      <c r="OO96" s="22"/>
      <c r="OP96" s="22"/>
      <c r="OQ96" s="22"/>
      <c r="OR96" s="22"/>
      <c r="OS96" s="22"/>
      <c r="OT96" s="22"/>
      <c r="OU96" s="22"/>
      <c r="OV96" s="22"/>
      <c r="OW96" s="22"/>
      <c r="OX96" s="22"/>
      <c r="OY96" s="22"/>
      <c r="OZ96" s="22"/>
      <c r="PA96" s="22"/>
      <c r="PB96" s="22"/>
      <c r="PC96" s="22"/>
      <c r="PD96" s="22"/>
      <c r="PE96" s="22"/>
      <c r="PF96" s="22"/>
      <c r="PG96" s="22"/>
      <c r="PH96" s="22"/>
      <c r="PI96" s="22"/>
      <c r="PJ96" s="22"/>
      <c r="PK96" s="22"/>
      <c r="PL96" s="22"/>
      <c r="PM96" s="22"/>
      <c r="PN96" s="22"/>
      <c r="PO96" s="22"/>
      <c r="PP96" s="22"/>
      <c r="PQ96" s="22"/>
      <c r="PR96" s="22"/>
      <c r="PS96" s="22"/>
      <c r="PT96" s="22"/>
      <c r="PU96" s="22"/>
      <c r="PV96" s="22"/>
      <c r="PW96" s="22"/>
      <c r="PX96" s="22"/>
      <c r="PY96" s="22"/>
      <c r="PZ96" s="22"/>
      <c r="QA96" s="22"/>
      <c r="QB96" s="22"/>
      <c r="QC96" s="22"/>
      <c r="QD96" s="22"/>
      <c r="QE96" s="22"/>
      <c r="QF96" s="22"/>
      <c r="QG96" s="22"/>
      <c r="QH96" s="22"/>
      <c r="QI96" s="22"/>
      <c r="QJ96" s="22"/>
      <c r="QK96" s="22"/>
      <c r="QL96" s="22"/>
      <c r="QM96" s="22"/>
      <c r="QN96" s="22"/>
      <c r="QO96" s="22"/>
      <c r="QP96" s="22"/>
      <c r="QQ96" s="22"/>
      <c r="QR96" s="22"/>
      <c r="QS96" s="22"/>
      <c r="QT96" s="22"/>
      <c r="QU96" s="22"/>
      <c r="QV96" s="22"/>
      <c r="QW96" s="22"/>
      <c r="QX96" s="22"/>
      <c r="QY96" s="22"/>
      <c r="QZ96" s="22"/>
      <c r="RA96" s="22"/>
      <c r="RB96" s="22"/>
      <c r="RC96" s="22"/>
      <c r="RD96" s="22"/>
      <c r="RE96" s="22"/>
      <c r="RF96" s="22"/>
      <c r="RG96" s="22"/>
      <c r="RH96" s="22"/>
      <c r="RI96" s="22"/>
      <c r="RJ96" s="22"/>
      <c r="RK96" s="22"/>
      <c r="RL96" s="22"/>
      <c r="RM96" s="22"/>
      <c r="RN96" s="22"/>
      <c r="RO96" s="22"/>
      <c r="RP96" s="22"/>
      <c r="RQ96" s="22"/>
      <c r="RR96" s="22"/>
      <c r="RS96" s="22"/>
      <c r="RT96" s="22"/>
      <c r="RU96" s="22"/>
      <c r="RV96" s="22"/>
      <c r="RW96" s="22"/>
      <c r="RX96" s="22"/>
      <c r="RY96" s="22"/>
      <c r="RZ96" s="22"/>
      <c r="SA96" s="22"/>
      <c r="SB96" s="22"/>
      <c r="SC96" s="22"/>
      <c r="SD96" s="22"/>
      <c r="SE96" s="22"/>
      <c r="SF96" s="22"/>
      <c r="SG96" s="22"/>
      <c r="SH96" s="22"/>
      <c r="SI96" s="22"/>
      <c r="SJ96" s="22"/>
      <c r="SK96" s="22"/>
      <c r="SL96" s="22"/>
      <c r="SM96" s="22"/>
      <c r="SN96" s="22"/>
      <c r="SO96" s="22"/>
      <c r="SP96" s="22"/>
      <c r="SQ96" s="22"/>
      <c r="SR96" s="22"/>
      <c r="SS96" s="22"/>
      <c r="ST96" s="22"/>
      <c r="SU96" s="22"/>
      <c r="SV96" s="22"/>
      <c r="SW96" s="22"/>
      <c r="SX96" s="22"/>
      <c r="SY96" s="22"/>
      <c r="SZ96" s="22"/>
      <c r="TA96" s="22"/>
      <c r="TB96" s="22"/>
      <c r="TC96" s="22"/>
      <c r="TD96" s="22"/>
      <c r="TE96" s="22"/>
      <c r="TF96" s="22"/>
      <c r="TG96" s="22"/>
      <c r="TH96" s="22"/>
      <c r="TI96" s="22"/>
      <c r="TJ96" s="22"/>
      <c r="TK96" s="22"/>
      <c r="TL96" s="22"/>
      <c r="TM96" s="22"/>
      <c r="TN96" s="22"/>
      <c r="TO96" s="22"/>
      <c r="TP96" s="22"/>
      <c r="TQ96" s="22"/>
      <c r="TR96" s="22"/>
      <c r="TS96" s="22"/>
      <c r="TT96" s="22"/>
      <c r="TU96" s="22"/>
      <c r="TV96" s="22"/>
      <c r="TW96" s="22"/>
      <c r="TX96" s="22"/>
      <c r="TY96" s="22"/>
      <c r="TZ96" s="22"/>
      <c r="UA96" s="22"/>
      <c r="UB96" s="22"/>
      <c r="UC96" s="22"/>
      <c r="UD96" s="22"/>
      <c r="UE96" s="22"/>
      <c r="UF96" s="22"/>
      <c r="UG96" s="22"/>
      <c r="UH96" s="22"/>
      <c r="UI96" s="22"/>
      <c r="UJ96" s="22"/>
      <c r="UK96" s="22"/>
      <c r="UL96" s="22"/>
      <c r="UM96" s="22"/>
      <c r="UN96" s="22"/>
      <c r="UO96" s="22"/>
      <c r="UP96" s="22"/>
      <c r="UQ96" s="22"/>
      <c r="UR96" s="22"/>
      <c r="US96" s="22"/>
      <c r="UT96" s="22"/>
      <c r="UU96" s="22"/>
      <c r="UV96" s="22"/>
      <c r="UW96" s="22"/>
      <c r="UX96" s="22"/>
      <c r="UY96" s="22"/>
      <c r="UZ96" s="22"/>
      <c r="VA96" s="22"/>
      <c r="VB96" s="22"/>
      <c r="VC96" s="22"/>
      <c r="VD96" s="22"/>
      <c r="VE96" s="22"/>
      <c r="VF96" s="22"/>
      <c r="VG96" s="22"/>
      <c r="VH96" s="22"/>
      <c r="VI96" s="22"/>
      <c r="VJ96" s="22"/>
      <c r="VK96" s="22"/>
      <c r="VL96" s="22"/>
      <c r="VM96" s="22"/>
      <c r="VN96" s="22"/>
      <c r="VO96" s="22"/>
      <c r="VP96" s="22"/>
      <c r="VQ96" s="22"/>
      <c r="VR96" s="22"/>
      <c r="VS96" s="22"/>
      <c r="VT96" s="22"/>
      <c r="VU96" s="22"/>
      <c r="VV96" s="22"/>
      <c r="VW96" s="22"/>
      <c r="VX96" s="22"/>
      <c r="VY96" s="22"/>
      <c r="VZ96" s="22"/>
      <c r="WA96" s="22"/>
      <c r="WB96" s="22"/>
      <c r="WC96" s="22"/>
      <c r="WD96" s="22"/>
      <c r="WE96" s="22"/>
      <c r="WF96" s="22"/>
      <c r="WG96" s="22"/>
      <c r="WH96" s="22"/>
      <c r="WI96" s="22"/>
      <c r="WJ96" s="22"/>
      <c r="WK96" s="22"/>
      <c r="WL96" s="22"/>
      <c r="WM96" s="22"/>
      <c r="WN96" s="22"/>
      <c r="WO96" s="22"/>
      <c r="WP96" s="22"/>
      <c r="WQ96" s="22"/>
      <c r="WR96" s="22"/>
      <c r="WS96" s="22"/>
      <c r="WT96" s="22"/>
      <c r="WU96" s="22"/>
      <c r="WV96" s="22"/>
      <c r="WW96" s="22"/>
      <c r="WX96" s="22"/>
      <c r="WY96" s="22"/>
      <c r="WZ96" s="22"/>
      <c r="XA96" s="22"/>
      <c r="XB96" s="22"/>
      <c r="XC96" s="22"/>
      <c r="XD96" s="22"/>
      <c r="XE96" s="22"/>
      <c r="XF96" s="22"/>
      <c r="XG96" s="22"/>
      <c r="XH96" s="22"/>
      <c r="XI96" s="22"/>
      <c r="XJ96" s="22"/>
      <c r="XK96" s="22"/>
      <c r="XL96" s="22"/>
      <c r="XM96" s="22"/>
      <c r="XN96" s="22"/>
      <c r="XO96" s="22"/>
      <c r="XP96" s="22"/>
      <c r="XQ96" s="22"/>
      <c r="XR96" s="22"/>
      <c r="XS96" s="22"/>
      <c r="XT96" s="22"/>
      <c r="XU96" s="22"/>
      <c r="XV96" s="22"/>
      <c r="XW96" s="22"/>
      <c r="XX96" s="22"/>
      <c r="XY96" s="22"/>
      <c r="XZ96" s="22"/>
      <c r="YA96" s="22"/>
      <c r="YB96" s="22"/>
      <c r="YC96" s="22"/>
      <c r="YD96" s="22"/>
      <c r="YE96" s="22"/>
      <c r="YF96" s="22"/>
      <c r="YG96" s="22"/>
      <c r="YH96" s="22"/>
      <c r="YI96" s="22"/>
      <c r="YJ96" s="22"/>
      <c r="YK96" s="22"/>
      <c r="YL96" s="22"/>
      <c r="YM96" s="22"/>
      <c r="YN96" s="22"/>
      <c r="YO96" s="22"/>
      <c r="YP96" s="22"/>
      <c r="YQ96" s="22"/>
      <c r="YR96" s="22"/>
      <c r="YS96" s="22"/>
      <c r="YT96" s="22"/>
      <c r="YU96" s="22"/>
      <c r="YV96" s="22"/>
      <c r="YW96" s="22"/>
      <c r="YX96" s="22"/>
      <c r="YY96" s="22"/>
      <c r="YZ96" s="22"/>
      <c r="ZA96" s="22"/>
      <c r="ZB96" s="22"/>
      <c r="ZC96" s="22"/>
      <c r="ZD96" s="22"/>
      <c r="ZE96" s="22"/>
      <c r="ZF96" s="22"/>
      <c r="ZG96" s="22"/>
      <c r="ZH96" s="22"/>
      <c r="ZI96" s="22"/>
      <c r="ZJ96" s="22"/>
      <c r="ZK96" s="22"/>
      <c r="ZL96" s="22"/>
      <c r="ZM96" s="22"/>
      <c r="ZN96" s="22"/>
      <c r="ZO96" s="22"/>
      <c r="ZP96" s="22"/>
      <c r="ZQ96" s="22"/>
      <c r="ZR96" s="22"/>
      <c r="ZS96" s="22"/>
      <c r="ZT96" s="22"/>
      <c r="ZU96" s="22"/>
      <c r="ZV96" s="22"/>
      <c r="ZW96" s="22"/>
      <c r="ZX96" s="22"/>
      <c r="ZY96" s="22"/>
      <c r="ZZ96" s="22"/>
      <c r="AAA96" s="22"/>
      <c r="AAB96" s="22"/>
      <c r="AAC96" s="22"/>
      <c r="AAD96" s="22"/>
      <c r="AAE96" s="22"/>
      <c r="AAF96" s="22"/>
      <c r="AAG96" s="22"/>
      <c r="AAH96" s="22"/>
      <c r="AAI96" s="22"/>
      <c r="AAJ96" s="22"/>
      <c r="AAK96" s="22"/>
      <c r="AAL96" s="22"/>
      <c r="AAM96" s="22"/>
      <c r="AAN96" s="22"/>
      <c r="AAO96" s="22"/>
      <c r="AAP96" s="22"/>
      <c r="AAQ96" s="22"/>
      <c r="AAR96" s="22"/>
      <c r="AAS96" s="22"/>
      <c r="AAT96" s="22"/>
      <c r="AAU96" s="22"/>
      <c r="AAV96" s="22"/>
      <c r="AAW96" s="22"/>
      <c r="AAX96" s="22"/>
      <c r="AAY96" s="22"/>
      <c r="AAZ96" s="22"/>
      <c r="ABA96" s="22"/>
      <c r="ABB96" s="22"/>
      <c r="ABC96" s="22"/>
      <c r="ABD96" s="22"/>
      <c r="ABE96" s="22"/>
      <c r="ABF96" s="22"/>
      <c r="ABG96" s="22"/>
      <c r="ABH96" s="22"/>
      <c r="ABI96" s="22"/>
      <c r="ABJ96" s="22"/>
      <c r="ABK96" s="22"/>
      <c r="ABL96" s="22"/>
      <c r="ABM96" s="22"/>
      <c r="ABN96" s="22"/>
      <c r="ABO96" s="22"/>
      <c r="ABP96" s="22"/>
      <c r="ABQ96" s="22"/>
      <c r="ABR96" s="22"/>
      <c r="ABS96" s="22"/>
      <c r="ABT96" s="22"/>
      <c r="ABU96" s="22"/>
      <c r="ABV96" s="22"/>
      <c r="ABW96" s="22"/>
      <c r="ABX96" s="22"/>
      <c r="ABY96" s="22"/>
      <c r="ABZ96" s="22"/>
      <c r="ACA96" s="22"/>
      <c r="ACB96" s="22"/>
      <c r="ACC96" s="22"/>
      <c r="ACD96" s="22"/>
      <c r="ACE96" s="22"/>
      <c r="ACF96" s="22"/>
      <c r="ACG96" s="22"/>
      <c r="ACH96" s="22"/>
      <c r="ACI96" s="22"/>
      <c r="ACJ96" s="22"/>
      <c r="ACK96" s="22"/>
      <c r="ACL96" s="22"/>
      <c r="ACM96" s="22"/>
      <c r="ACN96" s="22"/>
      <c r="ACO96" s="22"/>
      <c r="ACP96" s="22"/>
      <c r="ACQ96" s="22"/>
      <c r="ACR96" s="22"/>
      <c r="ACS96" s="22"/>
      <c r="ACT96" s="22"/>
      <c r="ACU96" s="22"/>
      <c r="ACV96" s="22"/>
      <c r="ACW96" s="22"/>
      <c r="ACX96" s="22"/>
      <c r="ACY96" s="22"/>
      <c r="ACZ96" s="22"/>
      <c r="ADA96" s="22"/>
      <c r="ADB96" s="22"/>
      <c r="ADC96" s="22"/>
      <c r="ADD96" s="22"/>
      <c r="ADE96" s="22"/>
      <c r="ADF96" s="22"/>
      <c r="ADG96" s="22"/>
      <c r="ADH96" s="22"/>
      <c r="ADI96" s="22"/>
      <c r="ADJ96" s="22"/>
      <c r="ADK96" s="22"/>
      <c r="ADL96" s="22"/>
      <c r="ADM96" s="22"/>
      <c r="ADN96" s="22"/>
      <c r="ADO96" s="22"/>
      <c r="ADP96" s="22"/>
      <c r="ADQ96" s="22"/>
      <c r="ADR96" s="22"/>
      <c r="ADS96" s="22"/>
      <c r="ADT96" s="22"/>
      <c r="ADU96" s="22"/>
      <c r="ADV96" s="22"/>
      <c r="ADW96" s="22"/>
      <c r="ADX96" s="22"/>
      <c r="ADY96" s="22"/>
      <c r="ADZ96" s="22"/>
      <c r="AEA96" s="22"/>
      <c r="AEB96" s="22"/>
      <c r="AEC96" s="22"/>
      <c r="AED96" s="22"/>
      <c r="AEE96" s="22"/>
      <c r="AEF96" s="22"/>
      <c r="AEG96" s="22"/>
      <c r="AEH96" s="22"/>
      <c r="AEI96" s="22"/>
      <c r="AEJ96" s="22"/>
      <c r="AEK96" s="22"/>
      <c r="AEL96" s="22"/>
      <c r="AEM96" s="22"/>
      <c r="AEN96" s="22"/>
      <c r="AEO96" s="22"/>
      <c r="AEP96" s="22"/>
      <c r="AEQ96" s="22"/>
      <c r="AER96" s="22"/>
      <c r="AES96" s="22"/>
      <c r="AET96" s="22"/>
      <c r="AEU96" s="22"/>
      <c r="AEV96" s="22"/>
      <c r="AEW96" s="22"/>
      <c r="AEX96" s="22"/>
      <c r="AEY96" s="22"/>
      <c r="AEZ96" s="22"/>
      <c r="AFA96" s="22"/>
      <c r="AFB96" s="22"/>
      <c r="AFC96" s="22"/>
      <c r="AFD96" s="22"/>
      <c r="AFE96" s="22"/>
      <c r="AFF96" s="22"/>
      <c r="AFG96" s="22"/>
      <c r="AFH96" s="22"/>
      <c r="AFI96" s="22"/>
      <c r="AFJ96" s="22"/>
      <c r="AFK96" s="22"/>
      <c r="AFL96" s="22"/>
      <c r="AFM96" s="22"/>
      <c r="AFN96" s="22"/>
      <c r="AFO96" s="22"/>
      <c r="AFP96" s="22"/>
      <c r="AFQ96" s="22"/>
      <c r="AFR96" s="22"/>
      <c r="AFS96" s="22"/>
      <c r="AFT96" s="22"/>
      <c r="AFU96" s="22"/>
      <c r="AFV96" s="22"/>
      <c r="AFW96" s="22"/>
      <c r="AFX96" s="22"/>
      <c r="AFY96" s="22"/>
      <c r="AFZ96" s="22"/>
      <c r="AGA96" s="22"/>
      <c r="AGB96" s="22"/>
      <c r="AGC96" s="22"/>
      <c r="AGD96" s="22"/>
      <c r="AGE96" s="22"/>
      <c r="AGF96" s="22"/>
      <c r="AGG96" s="22"/>
      <c r="AGH96" s="22"/>
      <c r="AGI96" s="22"/>
      <c r="AGJ96" s="22"/>
      <c r="AGK96" s="22"/>
      <c r="AGL96" s="22"/>
      <c r="AGM96" s="22"/>
      <c r="AGN96" s="22"/>
      <c r="AGO96" s="22"/>
      <c r="AGP96" s="22"/>
      <c r="AGQ96" s="22"/>
      <c r="AGR96" s="22"/>
      <c r="AGS96" s="22"/>
      <c r="AGT96" s="22"/>
      <c r="AGU96" s="22"/>
      <c r="AGV96" s="22"/>
      <c r="AGW96" s="22"/>
      <c r="AGX96" s="22"/>
      <c r="AGY96" s="22"/>
      <c r="AGZ96" s="22"/>
      <c r="AHA96" s="22"/>
      <c r="AHB96" s="22"/>
      <c r="AHC96" s="22"/>
      <c r="AHD96" s="22"/>
      <c r="AHE96" s="22"/>
      <c r="AHF96" s="22"/>
      <c r="AHG96" s="22"/>
      <c r="AHH96" s="22"/>
      <c r="AHI96" s="22"/>
      <c r="AHJ96" s="22"/>
      <c r="AHK96" s="22"/>
      <c r="AHL96" s="22"/>
      <c r="AHM96" s="22"/>
      <c r="AHN96" s="22"/>
      <c r="AHO96" s="22"/>
      <c r="AHP96" s="22"/>
      <c r="AHQ96" s="22"/>
      <c r="AHR96" s="22"/>
      <c r="AHS96" s="22"/>
      <c r="AHT96" s="22"/>
      <c r="AHU96" s="22"/>
      <c r="AHV96" s="22"/>
      <c r="AHW96" s="22"/>
      <c r="AHX96" s="22"/>
      <c r="AHY96" s="22"/>
      <c r="AHZ96" s="22"/>
      <c r="AIA96" s="22"/>
      <c r="AIB96" s="22"/>
      <c r="AIC96" s="22"/>
      <c r="AID96" s="22"/>
      <c r="AIE96" s="22"/>
      <c r="AIF96" s="22"/>
      <c r="AIG96" s="22"/>
      <c r="AIH96" s="22"/>
      <c r="AII96" s="22"/>
      <c r="AIJ96" s="22"/>
      <c r="AIK96" s="22"/>
      <c r="AIL96" s="22"/>
      <c r="AIM96" s="22"/>
      <c r="AIN96" s="22"/>
      <c r="AIO96" s="22"/>
      <c r="AIP96" s="22"/>
      <c r="AIQ96" s="22"/>
      <c r="AIR96" s="22"/>
      <c r="AIS96" s="22"/>
      <c r="AIT96" s="22"/>
      <c r="AIU96" s="22"/>
      <c r="AIV96" s="22"/>
      <c r="AIW96" s="22"/>
      <c r="AIX96" s="22"/>
      <c r="AIY96" s="22"/>
      <c r="AIZ96" s="22"/>
      <c r="AJA96" s="22"/>
      <c r="AJB96" s="22"/>
      <c r="AJC96" s="22"/>
      <c r="AJD96" s="22"/>
      <c r="AJE96" s="22"/>
      <c r="AJF96" s="22"/>
      <c r="AJG96" s="22"/>
      <c r="AJH96" s="22"/>
      <c r="AJI96" s="22"/>
      <c r="AJJ96" s="22"/>
      <c r="AJK96" s="22"/>
      <c r="AJL96" s="22"/>
      <c r="AJM96" s="22"/>
      <c r="AJN96" s="22"/>
      <c r="AJO96" s="22"/>
      <c r="AJP96" s="22"/>
      <c r="AJQ96" s="22"/>
      <c r="AJR96" s="22"/>
      <c r="AJS96" s="22"/>
      <c r="AJT96" s="22"/>
      <c r="AJU96" s="22"/>
      <c r="AJV96" s="22"/>
      <c r="AJW96" s="22"/>
      <c r="AJX96" s="22"/>
      <c r="AJY96" s="22"/>
      <c r="AJZ96" s="22"/>
      <c r="AKA96" s="22"/>
      <c r="AKB96" s="22"/>
      <c r="AKC96" s="22"/>
      <c r="AKD96" s="22"/>
      <c r="AKE96" s="22"/>
      <c r="AKF96" s="22"/>
      <c r="AKG96" s="22"/>
      <c r="AKH96" s="22"/>
      <c r="AKI96" s="22"/>
      <c r="AKJ96" s="22"/>
      <c r="AKK96" s="22"/>
      <c r="AKL96" s="22"/>
      <c r="AKM96" s="22"/>
      <c r="AKN96" s="22"/>
      <c r="AKO96" s="22"/>
      <c r="AKP96" s="22"/>
      <c r="AKQ96" s="22"/>
      <c r="AKR96" s="22"/>
      <c r="AKS96" s="22"/>
      <c r="AKT96" s="22"/>
      <c r="AKU96" s="22"/>
      <c r="AKV96" s="22"/>
      <c r="AKW96" s="22"/>
      <c r="AKX96" s="22"/>
      <c r="AKY96" s="22"/>
      <c r="AKZ96" s="22"/>
      <c r="ALA96" s="22"/>
      <c r="ALB96" s="22"/>
      <c r="ALC96" s="22"/>
      <c r="ALD96" s="22"/>
      <c r="ALE96" s="22"/>
      <c r="ALF96" s="22"/>
      <c r="ALG96" s="22"/>
      <c r="ALH96" s="22"/>
      <c r="ALI96" s="22"/>
      <c r="ALJ96" s="22"/>
      <c r="ALK96" s="22"/>
      <c r="ALL96" s="22"/>
      <c r="ALM96" s="22"/>
    </row>
    <row r="97" spans="2:1001" x14ac:dyDescent="0.2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  <c r="JB97" s="22"/>
      <c r="JC97" s="22"/>
      <c r="JD97" s="22"/>
      <c r="JE97" s="22"/>
      <c r="JF97" s="22"/>
      <c r="JG97" s="22"/>
      <c r="JH97" s="22"/>
      <c r="JI97" s="22"/>
      <c r="JJ97" s="22"/>
      <c r="JK97" s="22"/>
      <c r="JL97" s="22"/>
      <c r="JM97" s="22"/>
      <c r="JN97" s="22"/>
      <c r="JO97" s="22"/>
      <c r="JP97" s="22"/>
      <c r="JQ97" s="22"/>
      <c r="JR97" s="22"/>
      <c r="JS97" s="22"/>
      <c r="JT97" s="22"/>
      <c r="JU97" s="22"/>
      <c r="JV97" s="22"/>
      <c r="JW97" s="22"/>
      <c r="JX97" s="22"/>
      <c r="JY97" s="22"/>
      <c r="JZ97" s="22"/>
      <c r="KA97" s="22"/>
      <c r="KB97" s="22"/>
      <c r="KC97" s="22"/>
      <c r="KD97" s="22"/>
      <c r="KE97" s="22"/>
      <c r="KF97" s="22"/>
      <c r="KG97" s="22"/>
      <c r="KH97" s="22"/>
      <c r="KI97" s="22"/>
      <c r="KJ97" s="22"/>
      <c r="KK97" s="22"/>
      <c r="KL97" s="22"/>
      <c r="KM97" s="22"/>
      <c r="KN97" s="22"/>
      <c r="KO97" s="22"/>
      <c r="KP97" s="22"/>
      <c r="KQ97" s="22"/>
      <c r="KR97" s="22"/>
      <c r="KS97" s="22"/>
      <c r="KT97" s="22"/>
      <c r="KU97" s="22"/>
      <c r="KV97" s="22"/>
      <c r="KW97" s="22"/>
      <c r="KX97" s="22"/>
      <c r="KY97" s="22"/>
      <c r="KZ97" s="22"/>
      <c r="LA97" s="22"/>
      <c r="LB97" s="22"/>
      <c r="LC97" s="22"/>
      <c r="LD97" s="22"/>
      <c r="LE97" s="22"/>
      <c r="LF97" s="22"/>
      <c r="LG97" s="22"/>
      <c r="LH97" s="22"/>
      <c r="LI97" s="22"/>
      <c r="LJ97" s="22"/>
      <c r="LK97" s="22"/>
      <c r="LL97" s="22"/>
      <c r="LM97" s="22"/>
      <c r="LN97" s="22"/>
      <c r="LO97" s="22"/>
      <c r="LP97" s="22"/>
      <c r="LQ97" s="22"/>
      <c r="LR97" s="22"/>
      <c r="LS97" s="22"/>
      <c r="LT97" s="22"/>
      <c r="LU97" s="22"/>
      <c r="LV97" s="22"/>
      <c r="LW97" s="22"/>
      <c r="LX97" s="22"/>
      <c r="LY97" s="22"/>
      <c r="LZ97" s="22"/>
      <c r="MA97" s="22"/>
      <c r="MB97" s="22"/>
      <c r="MC97" s="22"/>
      <c r="MD97" s="22"/>
      <c r="ME97" s="22"/>
      <c r="MF97" s="22"/>
      <c r="MG97" s="22"/>
      <c r="MH97" s="22"/>
      <c r="MI97" s="22"/>
      <c r="MJ97" s="22"/>
      <c r="MK97" s="22"/>
      <c r="ML97" s="22"/>
      <c r="MM97" s="22"/>
      <c r="MN97" s="22"/>
      <c r="MO97" s="22"/>
      <c r="MP97" s="22"/>
      <c r="MQ97" s="22"/>
      <c r="MR97" s="22"/>
      <c r="MS97" s="22"/>
      <c r="MT97" s="22"/>
      <c r="MU97" s="22"/>
      <c r="MV97" s="22"/>
      <c r="MW97" s="22"/>
      <c r="MX97" s="22"/>
      <c r="MY97" s="22"/>
      <c r="MZ97" s="22"/>
      <c r="NA97" s="22"/>
      <c r="NB97" s="22"/>
      <c r="NC97" s="22"/>
      <c r="ND97" s="22"/>
      <c r="NE97" s="22"/>
      <c r="NF97" s="22"/>
      <c r="NG97" s="22"/>
      <c r="NH97" s="22"/>
      <c r="NI97" s="22"/>
      <c r="NJ97" s="22"/>
      <c r="NK97" s="22"/>
      <c r="NL97" s="22"/>
      <c r="NM97" s="22"/>
      <c r="NN97" s="22"/>
      <c r="NO97" s="22"/>
      <c r="NP97" s="22"/>
      <c r="NQ97" s="22"/>
      <c r="NR97" s="22"/>
      <c r="NS97" s="22"/>
      <c r="NT97" s="22"/>
      <c r="NU97" s="22"/>
      <c r="NV97" s="22"/>
      <c r="NW97" s="22"/>
      <c r="NX97" s="22"/>
      <c r="NY97" s="22"/>
      <c r="NZ97" s="22"/>
      <c r="OA97" s="22"/>
      <c r="OB97" s="22"/>
      <c r="OC97" s="22"/>
      <c r="OD97" s="22"/>
      <c r="OE97" s="22"/>
      <c r="OF97" s="22"/>
      <c r="OG97" s="22"/>
      <c r="OH97" s="22"/>
      <c r="OI97" s="22"/>
      <c r="OJ97" s="22"/>
      <c r="OK97" s="22"/>
      <c r="OL97" s="22"/>
      <c r="OM97" s="22"/>
      <c r="ON97" s="22"/>
      <c r="OO97" s="22"/>
      <c r="OP97" s="22"/>
      <c r="OQ97" s="22"/>
      <c r="OR97" s="22"/>
      <c r="OS97" s="22"/>
      <c r="OT97" s="22"/>
      <c r="OU97" s="22"/>
      <c r="OV97" s="22"/>
      <c r="OW97" s="22"/>
      <c r="OX97" s="22"/>
      <c r="OY97" s="22"/>
      <c r="OZ97" s="22"/>
      <c r="PA97" s="22"/>
      <c r="PB97" s="22"/>
      <c r="PC97" s="22"/>
      <c r="PD97" s="22"/>
      <c r="PE97" s="22"/>
      <c r="PF97" s="22"/>
      <c r="PG97" s="22"/>
      <c r="PH97" s="22"/>
      <c r="PI97" s="22"/>
      <c r="PJ97" s="22"/>
      <c r="PK97" s="22"/>
      <c r="PL97" s="22"/>
      <c r="PM97" s="22"/>
      <c r="PN97" s="22"/>
      <c r="PO97" s="22"/>
      <c r="PP97" s="22"/>
      <c r="PQ97" s="22"/>
      <c r="PR97" s="22"/>
      <c r="PS97" s="22"/>
      <c r="PT97" s="22"/>
      <c r="PU97" s="22"/>
      <c r="PV97" s="22"/>
      <c r="PW97" s="22"/>
      <c r="PX97" s="22"/>
      <c r="PY97" s="22"/>
      <c r="PZ97" s="22"/>
      <c r="QA97" s="22"/>
      <c r="QB97" s="22"/>
      <c r="QC97" s="22"/>
      <c r="QD97" s="22"/>
      <c r="QE97" s="22"/>
      <c r="QF97" s="22"/>
      <c r="QG97" s="22"/>
      <c r="QH97" s="22"/>
      <c r="QI97" s="22"/>
      <c r="QJ97" s="22"/>
      <c r="QK97" s="22"/>
      <c r="QL97" s="22"/>
      <c r="QM97" s="22"/>
      <c r="QN97" s="22"/>
      <c r="QO97" s="22"/>
      <c r="QP97" s="22"/>
      <c r="QQ97" s="22"/>
      <c r="QR97" s="22"/>
      <c r="QS97" s="22"/>
      <c r="QT97" s="22"/>
      <c r="QU97" s="22"/>
      <c r="QV97" s="22"/>
      <c r="QW97" s="22"/>
      <c r="QX97" s="22"/>
      <c r="QY97" s="22"/>
      <c r="QZ97" s="22"/>
      <c r="RA97" s="22"/>
      <c r="RB97" s="22"/>
      <c r="RC97" s="22"/>
      <c r="RD97" s="22"/>
      <c r="RE97" s="22"/>
      <c r="RF97" s="22"/>
      <c r="RG97" s="22"/>
      <c r="RH97" s="22"/>
      <c r="RI97" s="22"/>
      <c r="RJ97" s="22"/>
      <c r="RK97" s="22"/>
      <c r="RL97" s="22"/>
      <c r="RM97" s="22"/>
      <c r="RN97" s="22"/>
      <c r="RO97" s="22"/>
      <c r="RP97" s="22"/>
      <c r="RQ97" s="22"/>
      <c r="RR97" s="22"/>
      <c r="RS97" s="22"/>
      <c r="RT97" s="22"/>
      <c r="RU97" s="22"/>
      <c r="RV97" s="22"/>
      <c r="RW97" s="22"/>
      <c r="RX97" s="22"/>
      <c r="RY97" s="22"/>
      <c r="RZ97" s="22"/>
      <c r="SA97" s="22"/>
      <c r="SB97" s="22"/>
      <c r="SC97" s="22"/>
      <c r="SD97" s="22"/>
      <c r="SE97" s="22"/>
      <c r="SF97" s="22"/>
      <c r="SG97" s="22"/>
      <c r="SH97" s="22"/>
      <c r="SI97" s="22"/>
      <c r="SJ97" s="22"/>
      <c r="SK97" s="22"/>
      <c r="SL97" s="22"/>
      <c r="SM97" s="22"/>
      <c r="SN97" s="22"/>
      <c r="SO97" s="22"/>
      <c r="SP97" s="22"/>
      <c r="SQ97" s="22"/>
      <c r="SR97" s="22"/>
      <c r="SS97" s="22"/>
      <c r="ST97" s="22"/>
      <c r="SU97" s="22"/>
      <c r="SV97" s="22"/>
      <c r="SW97" s="22"/>
      <c r="SX97" s="22"/>
      <c r="SY97" s="22"/>
      <c r="SZ97" s="22"/>
      <c r="TA97" s="22"/>
      <c r="TB97" s="22"/>
      <c r="TC97" s="22"/>
      <c r="TD97" s="22"/>
      <c r="TE97" s="22"/>
      <c r="TF97" s="22"/>
      <c r="TG97" s="22"/>
      <c r="TH97" s="22"/>
      <c r="TI97" s="22"/>
      <c r="TJ97" s="22"/>
      <c r="TK97" s="22"/>
      <c r="TL97" s="22"/>
      <c r="TM97" s="22"/>
      <c r="TN97" s="22"/>
      <c r="TO97" s="22"/>
      <c r="TP97" s="22"/>
      <c r="TQ97" s="22"/>
      <c r="TR97" s="22"/>
      <c r="TS97" s="22"/>
      <c r="TT97" s="22"/>
      <c r="TU97" s="22"/>
      <c r="TV97" s="22"/>
      <c r="TW97" s="22"/>
      <c r="TX97" s="22"/>
      <c r="TY97" s="22"/>
      <c r="TZ97" s="22"/>
      <c r="UA97" s="22"/>
      <c r="UB97" s="22"/>
      <c r="UC97" s="22"/>
      <c r="UD97" s="22"/>
      <c r="UE97" s="22"/>
      <c r="UF97" s="22"/>
      <c r="UG97" s="22"/>
      <c r="UH97" s="22"/>
      <c r="UI97" s="22"/>
      <c r="UJ97" s="22"/>
      <c r="UK97" s="22"/>
      <c r="UL97" s="22"/>
      <c r="UM97" s="22"/>
      <c r="UN97" s="22"/>
      <c r="UO97" s="22"/>
      <c r="UP97" s="22"/>
      <c r="UQ97" s="22"/>
      <c r="UR97" s="22"/>
      <c r="US97" s="22"/>
      <c r="UT97" s="22"/>
      <c r="UU97" s="22"/>
      <c r="UV97" s="22"/>
      <c r="UW97" s="22"/>
      <c r="UX97" s="22"/>
      <c r="UY97" s="22"/>
      <c r="UZ97" s="22"/>
      <c r="VA97" s="22"/>
      <c r="VB97" s="22"/>
      <c r="VC97" s="22"/>
      <c r="VD97" s="22"/>
      <c r="VE97" s="22"/>
      <c r="VF97" s="22"/>
      <c r="VG97" s="22"/>
      <c r="VH97" s="22"/>
      <c r="VI97" s="22"/>
      <c r="VJ97" s="22"/>
      <c r="VK97" s="22"/>
      <c r="VL97" s="22"/>
      <c r="VM97" s="22"/>
      <c r="VN97" s="22"/>
      <c r="VO97" s="22"/>
      <c r="VP97" s="22"/>
      <c r="VQ97" s="22"/>
      <c r="VR97" s="22"/>
      <c r="VS97" s="22"/>
      <c r="VT97" s="22"/>
      <c r="VU97" s="22"/>
      <c r="VV97" s="22"/>
      <c r="VW97" s="22"/>
      <c r="VX97" s="22"/>
      <c r="VY97" s="22"/>
      <c r="VZ97" s="22"/>
      <c r="WA97" s="22"/>
      <c r="WB97" s="22"/>
      <c r="WC97" s="22"/>
      <c r="WD97" s="22"/>
      <c r="WE97" s="22"/>
      <c r="WF97" s="22"/>
      <c r="WG97" s="22"/>
      <c r="WH97" s="22"/>
      <c r="WI97" s="22"/>
      <c r="WJ97" s="22"/>
      <c r="WK97" s="22"/>
      <c r="WL97" s="22"/>
      <c r="WM97" s="22"/>
      <c r="WN97" s="22"/>
      <c r="WO97" s="22"/>
      <c r="WP97" s="22"/>
      <c r="WQ97" s="22"/>
      <c r="WR97" s="22"/>
      <c r="WS97" s="22"/>
      <c r="WT97" s="22"/>
      <c r="WU97" s="22"/>
      <c r="WV97" s="22"/>
      <c r="WW97" s="22"/>
      <c r="WX97" s="22"/>
      <c r="WY97" s="22"/>
      <c r="WZ97" s="22"/>
      <c r="XA97" s="22"/>
      <c r="XB97" s="22"/>
      <c r="XC97" s="22"/>
      <c r="XD97" s="22"/>
      <c r="XE97" s="22"/>
      <c r="XF97" s="22"/>
      <c r="XG97" s="22"/>
      <c r="XH97" s="22"/>
      <c r="XI97" s="22"/>
      <c r="XJ97" s="22"/>
      <c r="XK97" s="22"/>
      <c r="XL97" s="22"/>
      <c r="XM97" s="22"/>
      <c r="XN97" s="22"/>
      <c r="XO97" s="22"/>
      <c r="XP97" s="22"/>
      <c r="XQ97" s="22"/>
      <c r="XR97" s="22"/>
      <c r="XS97" s="22"/>
      <c r="XT97" s="22"/>
      <c r="XU97" s="22"/>
      <c r="XV97" s="22"/>
      <c r="XW97" s="22"/>
      <c r="XX97" s="22"/>
      <c r="XY97" s="22"/>
      <c r="XZ97" s="22"/>
      <c r="YA97" s="22"/>
      <c r="YB97" s="22"/>
      <c r="YC97" s="22"/>
      <c r="YD97" s="22"/>
      <c r="YE97" s="22"/>
      <c r="YF97" s="22"/>
      <c r="YG97" s="22"/>
      <c r="YH97" s="22"/>
      <c r="YI97" s="22"/>
      <c r="YJ97" s="22"/>
      <c r="YK97" s="22"/>
      <c r="YL97" s="22"/>
      <c r="YM97" s="22"/>
      <c r="YN97" s="22"/>
      <c r="YO97" s="22"/>
      <c r="YP97" s="22"/>
      <c r="YQ97" s="22"/>
      <c r="YR97" s="22"/>
      <c r="YS97" s="22"/>
      <c r="YT97" s="22"/>
      <c r="YU97" s="22"/>
      <c r="YV97" s="22"/>
      <c r="YW97" s="22"/>
      <c r="YX97" s="22"/>
      <c r="YY97" s="22"/>
      <c r="YZ97" s="22"/>
      <c r="ZA97" s="22"/>
      <c r="ZB97" s="22"/>
      <c r="ZC97" s="22"/>
      <c r="ZD97" s="22"/>
      <c r="ZE97" s="22"/>
      <c r="ZF97" s="22"/>
      <c r="ZG97" s="22"/>
      <c r="ZH97" s="22"/>
      <c r="ZI97" s="22"/>
      <c r="ZJ97" s="22"/>
      <c r="ZK97" s="22"/>
      <c r="ZL97" s="22"/>
      <c r="ZM97" s="22"/>
      <c r="ZN97" s="22"/>
      <c r="ZO97" s="22"/>
      <c r="ZP97" s="22"/>
      <c r="ZQ97" s="22"/>
      <c r="ZR97" s="22"/>
      <c r="ZS97" s="22"/>
      <c r="ZT97" s="22"/>
      <c r="ZU97" s="22"/>
      <c r="ZV97" s="22"/>
      <c r="ZW97" s="22"/>
      <c r="ZX97" s="22"/>
      <c r="ZY97" s="22"/>
      <c r="ZZ97" s="22"/>
      <c r="AAA97" s="22"/>
      <c r="AAB97" s="22"/>
      <c r="AAC97" s="22"/>
      <c r="AAD97" s="22"/>
      <c r="AAE97" s="22"/>
      <c r="AAF97" s="22"/>
      <c r="AAG97" s="22"/>
      <c r="AAH97" s="22"/>
      <c r="AAI97" s="22"/>
      <c r="AAJ97" s="22"/>
      <c r="AAK97" s="22"/>
      <c r="AAL97" s="22"/>
      <c r="AAM97" s="22"/>
      <c r="AAN97" s="22"/>
      <c r="AAO97" s="22"/>
      <c r="AAP97" s="22"/>
      <c r="AAQ97" s="22"/>
      <c r="AAR97" s="22"/>
      <c r="AAS97" s="22"/>
      <c r="AAT97" s="22"/>
      <c r="AAU97" s="22"/>
      <c r="AAV97" s="22"/>
      <c r="AAW97" s="22"/>
      <c r="AAX97" s="22"/>
      <c r="AAY97" s="22"/>
      <c r="AAZ97" s="22"/>
      <c r="ABA97" s="22"/>
      <c r="ABB97" s="22"/>
      <c r="ABC97" s="22"/>
      <c r="ABD97" s="22"/>
      <c r="ABE97" s="22"/>
      <c r="ABF97" s="22"/>
      <c r="ABG97" s="22"/>
      <c r="ABH97" s="22"/>
      <c r="ABI97" s="22"/>
      <c r="ABJ97" s="22"/>
      <c r="ABK97" s="22"/>
      <c r="ABL97" s="22"/>
      <c r="ABM97" s="22"/>
      <c r="ABN97" s="22"/>
      <c r="ABO97" s="22"/>
      <c r="ABP97" s="22"/>
      <c r="ABQ97" s="22"/>
      <c r="ABR97" s="22"/>
      <c r="ABS97" s="22"/>
      <c r="ABT97" s="22"/>
      <c r="ABU97" s="22"/>
      <c r="ABV97" s="22"/>
      <c r="ABW97" s="22"/>
      <c r="ABX97" s="22"/>
      <c r="ABY97" s="22"/>
      <c r="ABZ97" s="22"/>
      <c r="ACA97" s="22"/>
      <c r="ACB97" s="22"/>
      <c r="ACC97" s="22"/>
      <c r="ACD97" s="22"/>
      <c r="ACE97" s="22"/>
      <c r="ACF97" s="22"/>
      <c r="ACG97" s="22"/>
      <c r="ACH97" s="22"/>
      <c r="ACI97" s="22"/>
      <c r="ACJ97" s="22"/>
      <c r="ACK97" s="22"/>
      <c r="ACL97" s="22"/>
      <c r="ACM97" s="22"/>
      <c r="ACN97" s="22"/>
      <c r="ACO97" s="22"/>
      <c r="ACP97" s="22"/>
      <c r="ACQ97" s="22"/>
      <c r="ACR97" s="22"/>
      <c r="ACS97" s="22"/>
      <c r="ACT97" s="22"/>
      <c r="ACU97" s="22"/>
      <c r="ACV97" s="22"/>
      <c r="ACW97" s="22"/>
      <c r="ACX97" s="22"/>
      <c r="ACY97" s="22"/>
      <c r="ACZ97" s="22"/>
      <c r="ADA97" s="22"/>
      <c r="ADB97" s="22"/>
      <c r="ADC97" s="22"/>
      <c r="ADD97" s="22"/>
      <c r="ADE97" s="22"/>
      <c r="ADF97" s="22"/>
      <c r="ADG97" s="22"/>
      <c r="ADH97" s="22"/>
      <c r="ADI97" s="22"/>
      <c r="ADJ97" s="22"/>
      <c r="ADK97" s="22"/>
      <c r="ADL97" s="22"/>
      <c r="ADM97" s="22"/>
      <c r="ADN97" s="22"/>
      <c r="ADO97" s="22"/>
      <c r="ADP97" s="22"/>
      <c r="ADQ97" s="22"/>
      <c r="ADR97" s="22"/>
      <c r="ADS97" s="22"/>
      <c r="ADT97" s="22"/>
      <c r="ADU97" s="22"/>
      <c r="ADV97" s="22"/>
      <c r="ADW97" s="22"/>
      <c r="ADX97" s="22"/>
      <c r="ADY97" s="22"/>
      <c r="ADZ97" s="22"/>
      <c r="AEA97" s="22"/>
      <c r="AEB97" s="22"/>
      <c r="AEC97" s="22"/>
      <c r="AED97" s="22"/>
      <c r="AEE97" s="22"/>
      <c r="AEF97" s="22"/>
      <c r="AEG97" s="22"/>
      <c r="AEH97" s="22"/>
      <c r="AEI97" s="22"/>
      <c r="AEJ97" s="22"/>
      <c r="AEK97" s="22"/>
      <c r="AEL97" s="22"/>
      <c r="AEM97" s="22"/>
      <c r="AEN97" s="22"/>
      <c r="AEO97" s="22"/>
      <c r="AEP97" s="22"/>
      <c r="AEQ97" s="22"/>
      <c r="AER97" s="22"/>
      <c r="AES97" s="22"/>
      <c r="AET97" s="22"/>
      <c r="AEU97" s="22"/>
      <c r="AEV97" s="22"/>
      <c r="AEW97" s="22"/>
      <c r="AEX97" s="22"/>
      <c r="AEY97" s="22"/>
      <c r="AEZ97" s="22"/>
      <c r="AFA97" s="22"/>
      <c r="AFB97" s="22"/>
      <c r="AFC97" s="22"/>
      <c r="AFD97" s="22"/>
      <c r="AFE97" s="22"/>
      <c r="AFF97" s="22"/>
      <c r="AFG97" s="22"/>
      <c r="AFH97" s="22"/>
      <c r="AFI97" s="22"/>
      <c r="AFJ97" s="22"/>
      <c r="AFK97" s="22"/>
      <c r="AFL97" s="22"/>
      <c r="AFM97" s="22"/>
      <c r="AFN97" s="22"/>
      <c r="AFO97" s="22"/>
      <c r="AFP97" s="22"/>
      <c r="AFQ97" s="22"/>
      <c r="AFR97" s="22"/>
      <c r="AFS97" s="22"/>
      <c r="AFT97" s="22"/>
      <c r="AFU97" s="22"/>
      <c r="AFV97" s="22"/>
      <c r="AFW97" s="22"/>
      <c r="AFX97" s="22"/>
      <c r="AFY97" s="22"/>
      <c r="AFZ97" s="22"/>
      <c r="AGA97" s="22"/>
      <c r="AGB97" s="22"/>
      <c r="AGC97" s="22"/>
      <c r="AGD97" s="22"/>
      <c r="AGE97" s="22"/>
      <c r="AGF97" s="22"/>
      <c r="AGG97" s="22"/>
      <c r="AGH97" s="22"/>
      <c r="AGI97" s="22"/>
      <c r="AGJ97" s="22"/>
      <c r="AGK97" s="22"/>
      <c r="AGL97" s="22"/>
      <c r="AGM97" s="22"/>
      <c r="AGN97" s="22"/>
      <c r="AGO97" s="22"/>
      <c r="AGP97" s="22"/>
      <c r="AGQ97" s="22"/>
      <c r="AGR97" s="22"/>
      <c r="AGS97" s="22"/>
      <c r="AGT97" s="22"/>
      <c r="AGU97" s="22"/>
      <c r="AGV97" s="22"/>
      <c r="AGW97" s="22"/>
      <c r="AGX97" s="22"/>
      <c r="AGY97" s="22"/>
      <c r="AGZ97" s="22"/>
      <c r="AHA97" s="22"/>
      <c r="AHB97" s="22"/>
      <c r="AHC97" s="22"/>
      <c r="AHD97" s="22"/>
      <c r="AHE97" s="22"/>
      <c r="AHF97" s="22"/>
      <c r="AHG97" s="22"/>
      <c r="AHH97" s="22"/>
      <c r="AHI97" s="22"/>
      <c r="AHJ97" s="22"/>
      <c r="AHK97" s="22"/>
      <c r="AHL97" s="22"/>
      <c r="AHM97" s="22"/>
      <c r="AHN97" s="22"/>
      <c r="AHO97" s="22"/>
      <c r="AHP97" s="22"/>
      <c r="AHQ97" s="22"/>
      <c r="AHR97" s="22"/>
      <c r="AHS97" s="22"/>
      <c r="AHT97" s="22"/>
      <c r="AHU97" s="22"/>
      <c r="AHV97" s="22"/>
      <c r="AHW97" s="22"/>
      <c r="AHX97" s="22"/>
      <c r="AHY97" s="22"/>
      <c r="AHZ97" s="22"/>
      <c r="AIA97" s="22"/>
      <c r="AIB97" s="22"/>
      <c r="AIC97" s="22"/>
      <c r="AID97" s="22"/>
      <c r="AIE97" s="22"/>
      <c r="AIF97" s="22"/>
      <c r="AIG97" s="22"/>
      <c r="AIH97" s="22"/>
      <c r="AII97" s="22"/>
      <c r="AIJ97" s="22"/>
      <c r="AIK97" s="22"/>
      <c r="AIL97" s="22"/>
      <c r="AIM97" s="22"/>
      <c r="AIN97" s="22"/>
      <c r="AIO97" s="22"/>
      <c r="AIP97" s="22"/>
      <c r="AIQ97" s="22"/>
      <c r="AIR97" s="22"/>
      <c r="AIS97" s="22"/>
      <c r="AIT97" s="22"/>
      <c r="AIU97" s="22"/>
      <c r="AIV97" s="22"/>
      <c r="AIW97" s="22"/>
      <c r="AIX97" s="22"/>
      <c r="AIY97" s="22"/>
      <c r="AIZ97" s="22"/>
      <c r="AJA97" s="22"/>
      <c r="AJB97" s="22"/>
      <c r="AJC97" s="22"/>
      <c r="AJD97" s="22"/>
      <c r="AJE97" s="22"/>
      <c r="AJF97" s="22"/>
      <c r="AJG97" s="22"/>
      <c r="AJH97" s="22"/>
      <c r="AJI97" s="22"/>
      <c r="AJJ97" s="22"/>
      <c r="AJK97" s="22"/>
      <c r="AJL97" s="22"/>
      <c r="AJM97" s="22"/>
      <c r="AJN97" s="22"/>
      <c r="AJO97" s="22"/>
      <c r="AJP97" s="22"/>
      <c r="AJQ97" s="22"/>
      <c r="AJR97" s="22"/>
      <c r="AJS97" s="22"/>
      <c r="AJT97" s="22"/>
      <c r="AJU97" s="22"/>
      <c r="AJV97" s="22"/>
      <c r="AJW97" s="22"/>
      <c r="AJX97" s="22"/>
      <c r="AJY97" s="22"/>
      <c r="AJZ97" s="22"/>
      <c r="AKA97" s="22"/>
      <c r="AKB97" s="22"/>
      <c r="AKC97" s="22"/>
      <c r="AKD97" s="22"/>
      <c r="AKE97" s="22"/>
      <c r="AKF97" s="22"/>
      <c r="AKG97" s="22"/>
      <c r="AKH97" s="22"/>
      <c r="AKI97" s="22"/>
      <c r="AKJ97" s="22"/>
      <c r="AKK97" s="22"/>
      <c r="AKL97" s="22"/>
      <c r="AKM97" s="22"/>
      <c r="AKN97" s="22"/>
      <c r="AKO97" s="22"/>
      <c r="AKP97" s="22"/>
      <c r="AKQ97" s="22"/>
      <c r="AKR97" s="22"/>
      <c r="AKS97" s="22"/>
      <c r="AKT97" s="22"/>
      <c r="AKU97" s="22"/>
      <c r="AKV97" s="22"/>
      <c r="AKW97" s="22"/>
      <c r="AKX97" s="22"/>
      <c r="AKY97" s="22"/>
      <c r="AKZ97" s="22"/>
      <c r="ALA97" s="22"/>
      <c r="ALB97" s="22"/>
      <c r="ALC97" s="22"/>
      <c r="ALD97" s="22"/>
      <c r="ALE97" s="22"/>
      <c r="ALF97" s="22"/>
      <c r="ALG97" s="22"/>
      <c r="ALH97" s="22"/>
      <c r="ALI97" s="22"/>
      <c r="ALJ97" s="22"/>
      <c r="ALK97" s="22"/>
      <c r="ALL97" s="22"/>
      <c r="ALM97" s="22"/>
    </row>
    <row r="98" spans="2:1001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  <c r="JB98" s="22"/>
      <c r="JC98" s="22"/>
      <c r="JD98" s="22"/>
      <c r="JE98" s="22"/>
      <c r="JF98" s="22"/>
      <c r="JG98" s="22"/>
      <c r="JH98" s="22"/>
      <c r="JI98" s="22"/>
      <c r="JJ98" s="22"/>
      <c r="JK98" s="22"/>
      <c r="JL98" s="22"/>
      <c r="JM98" s="22"/>
      <c r="JN98" s="22"/>
      <c r="JO98" s="22"/>
      <c r="JP98" s="22"/>
      <c r="JQ98" s="22"/>
      <c r="JR98" s="22"/>
      <c r="JS98" s="22"/>
      <c r="JT98" s="22"/>
      <c r="JU98" s="22"/>
      <c r="JV98" s="22"/>
      <c r="JW98" s="22"/>
      <c r="JX98" s="22"/>
      <c r="JY98" s="22"/>
      <c r="JZ98" s="22"/>
      <c r="KA98" s="22"/>
      <c r="KB98" s="22"/>
      <c r="KC98" s="22"/>
      <c r="KD98" s="22"/>
      <c r="KE98" s="22"/>
      <c r="KF98" s="22"/>
      <c r="KG98" s="22"/>
      <c r="KH98" s="22"/>
      <c r="KI98" s="22"/>
      <c r="KJ98" s="22"/>
      <c r="KK98" s="22"/>
      <c r="KL98" s="22"/>
      <c r="KM98" s="22"/>
      <c r="KN98" s="22"/>
      <c r="KO98" s="22"/>
      <c r="KP98" s="22"/>
      <c r="KQ98" s="22"/>
      <c r="KR98" s="22"/>
      <c r="KS98" s="22"/>
      <c r="KT98" s="22"/>
      <c r="KU98" s="22"/>
      <c r="KV98" s="22"/>
      <c r="KW98" s="22"/>
      <c r="KX98" s="22"/>
      <c r="KY98" s="22"/>
      <c r="KZ98" s="22"/>
      <c r="LA98" s="22"/>
      <c r="LB98" s="22"/>
      <c r="LC98" s="22"/>
      <c r="LD98" s="22"/>
      <c r="LE98" s="22"/>
      <c r="LF98" s="22"/>
      <c r="LG98" s="22"/>
      <c r="LH98" s="22"/>
      <c r="LI98" s="22"/>
      <c r="LJ98" s="22"/>
      <c r="LK98" s="22"/>
      <c r="LL98" s="22"/>
      <c r="LM98" s="22"/>
      <c r="LN98" s="22"/>
      <c r="LO98" s="22"/>
      <c r="LP98" s="22"/>
      <c r="LQ98" s="22"/>
      <c r="LR98" s="22"/>
      <c r="LS98" s="22"/>
      <c r="LT98" s="22"/>
      <c r="LU98" s="22"/>
      <c r="LV98" s="22"/>
      <c r="LW98" s="22"/>
      <c r="LX98" s="22"/>
      <c r="LY98" s="22"/>
      <c r="LZ98" s="22"/>
      <c r="MA98" s="22"/>
      <c r="MB98" s="22"/>
      <c r="MC98" s="22"/>
      <c r="MD98" s="22"/>
      <c r="ME98" s="22"/>
      <c r="MF98" s="22"/>
      <c r="MG98" s="22"/>
      <c r="MH98" s="22"/>
      <c r="MI98" s="22"/>
      <c r="MJ98" s="22"/>
      <c r="MK98" s="22"/>
      <c r="ML98" s="22"/>
      <c r="MM98" s="22"/>
      <c r="MN98" s="22"/>
      <c r="MO98" s="22"/>
      <c r="MP98" s="22"/>
      <c r="MQ98" s="22"/>
      <c r="MR98" s="22"/>
      <c r="MS98" s="22"/>
      <c r="MT98" s="22"/>
      <c r="MU98" s="22"/>
      <c r="MV98" s="22"/>
      <c r="MW98" s="22"/>
      <c r="MX98" s="22"/>
      <c r="MY98" s="22"/>
      <c r="MZ98" s="22"/>
      <c r="NA98" s="22"/>
      <c r="NB98" s="22"/>
      <c r="NC98" s="22"/>
      <c r="ND98" s="22"/>
      <c r="NE98" s="22"/>
      <c r="NF98" s="22"/>
      <c r="NG98" s="22"/>
      <c r="NH98" s="22"/>
      <c r="NI98" s="22"/>
      <c r="NJ98" s="22"/>
      <c r="NK98" s="22"/>
      <c r="NL98" s="22"/>
      <c r="NM98" s="22"/>
      <c r="NN98" s="22"/>
      <c r="NO98" s="22"/>
      <c r="NP98" s="22"/>
      <c r="NQ98" s="22"/>
      <c r="NR98" s="22"/>
      <c r="NS98" s="22"/>
      <c r="NT98" s="22"/>
      <c r="NU98" s="22"/>
      <c r="NV98" s="22"/>
      <c r="NW98" s="22"/>
      <c r="NX98" s="22"/>
      <c r="NY98" s="22"/>
      <c r="NZ98" s="22"/>
      <c r="OA98" s="22"/>
      <c r="OB98" s="22"/>
      <c r="OC98" s="22"/>
      <c r="OD98" s="22"/>
      <c r="OE98" s="22"/>
      <c r="OF98" s="22"/>
      <c r="OG98" s="22"/>
      <c r="OH98" s="22"/>
      <c r="OI98" s="22"/>
      <c r="OJ98" s="22"/>
      <c r="OK98" s="22"/>
      <c r="OL98" s="22"/>
      <c r="OM98" s="22"/>
      <c r="ON98" s="22"/>
      <c r="OO98" s="22"/>
      <c r="OP98" s="22"/>
      <c r="OQ98" s="22"/>
      <c r="OR98" s="22"/>
      <c r="OS98" s="22"/>
      <c r="OT98" s="22"/>
      <c r="OU98" s="22"/>
      <c r="OV98" s="22"/>
      <c r="OW98" s="22"/>
      <c r="OX98" s="22"/>
      <c r="OY98" s="22"/>
      <c r="OZ98" s="22"/>
      <c r="PA98" s="22"/>
      <c r="PB98" s="22"/>
      <c r="PC98" s="22"/>
      <c r="PD98" s="22"/>
      <c r="PE98" s="22"/>
      <c r="PF98" s="22"/>
      <c r="PG98" s="22"/>
      <c r="PH98" s="22"/>
      <c r="PI98" s="22"/>
      <c r="PJ98" s="22"/>
      <c r="PK98" s="22"/>
      <c r="PL98" s="22"/>
      <c r="PM98" s="22"/>
      <c r="PN98" s="22"/>
      <c r="PO98" s="22"/>
      <c r="PP98" s="22"/>
      <c r="PQ98" s="22"/>
      <c r="PR98" s="22"/>
      <c r="PS98" s="22"/>
      <c r="PT98" s="22"/>
      <c r="PU98" s="22"/>
      <c r="PV98" s="22"/>
      <c r="PW98" s="22"/>
      <c r="PX98" s="22"/>
      <c r="PY98" s="22"/>
      <c r="PZ98" s="22"/>
      <c r="QA98" s="22"/>
      <c r="QB98" s="22"/>
      <c r="QC98" s="22"/>
      <c r="QD98" s="22"/>
      <c r="QE98" s="22"/>
      <c r="QF98" s="22"/>
      <c r="QG98" s="22"/>
      <c r="QH98" s="22"/>
      <c r="QI98" s="22"/>
      <c r="QJ98" s="22"/>
      <c r="QK98" s="22"/>
      <c r="QL98" s="22"/>
      <c r="QM98" s="22"/>
      <c r="QN98" s="22"/>
      <c r="QO98" s="22"/>
      <c r="QP98" s="22"/>
      <c r="QQ98" s="22"/>
      <c r="QR98" s="22"/>
      <c r="QS98" s="22"/>
      <c r="QT98" s="22"/>
      <c r="QU98" s="22"/>
      <c r="QV98" s="22"/>
      <c r="QW98" s="22"/>
      <c r="QX98" s="22"/>
      <c r="QY98" s="22"/>
      <c r="QZ98" s="22"/>
      <c r="RA98" s="22"/>
      <c r="RB98" s="22"/>
      <c r="RC98" s="22"/>
      <c r="RD98" s="22"/>
      <c r="RE98" s="22"/>
      <c r="RF98" s="22"/>
      <c r="RG98" s="22"/>
      <c r="RH98" s="22"/>
      <c r="RI98" s="22"/>
      <c r="RJ98" s="22"/>
      <c r="RK98" s="22"/>
      <c r="RL98" s="22"/>
      <c r="RM98" s="22"/>
      <c r="RN98" s="22"/>
      <c r="RO98" s="22"/>
      <c r="RP98" s="22"/>
      <c r="RQ98" s="22"/>
      <c r="RR98" s="22"/>
      <c r="RS98" s="22"/>
      <c r="RT98" s="22"/>
      <c r="RU98" s="22"/>
      <c r="RV98" s="22"/>
      <c r="RW98" s="22"/>
      <c r="RX98" s="22"/>
      <c r="RY98" s="22"/>
      <c r="RZ98" s="22"/>
      <c r="SA98" s="22"/>
      <c r="SB98" s="22"/>
      <c r="SC98" s="22"/>
      <c r="SD98" s="22"/>
      <c r="SE98" s="22"/>
      <c r="SF98" s="22"/>
      <c r="SG98" s="22"/>
      <c r="SH98" s="22"/>
      <c r="SI98" s="22"/>
      <c r="SJ98" s="22"/>
      <c r="SK98" s="22"/>
      <c r="SL98" s="22"/>
      <c r="SM98" s="22"/>
      <c r="SN98" s="22"/>
      <c r="SO98" s="22"/>
      <c r="SP98" s="22"/>
      <c r="SQ98" s="22"/>
      <c r="SR98" s="22"/>
      <c r="SS98" s="22"/>
      <c r="ST98" s="22"/>
      <c r="SU98" s="22"/>
      <c r="SV98" s="22"/>
      <c r="SW98" s="22"/>
      <c r="SX98" s="22"/>
      <c r="SY98" s="22"/>
      <c r="SZ98" s="22"/>
      <c r="TA98" s="22"/>
      <c r="TB98" s="22"/>
      <c r="TC98" s="22"/>
      <c r="TD98" s="22"/>
      <c r="TE98" s="22"/>
      <c r="TF98" s="22"/>
      <c r="TG98" s="22"/>
      <c r="TH98" s="22"/>
      <c r="TI98" s="22"/>
      <c r="TJ98" s="22"/>
      <c r="TK98" s="22"/>
      <c r="TL98" s="22"/>
      <c r="TM98" s="22"/>
      <c r="TN98" s="22"/>
      <c r="TO98" s="22"/>
      <c r="TP98" s="22"/>
      <c r="TQ98" s="22"/>
      <c r="TR98" s="22"/>
      <c r="TS98" s="22"/>
      <c r="TT98" s="22"/>
      <c r="TU98" s="22"/>
      <c r="TV98" s="22"/>
      <c r="TW98" s="22"/>
      <c r="TX98" s="22"/>
      <c r="TY98" s="22"/>
      <c r="TZ98" s="22"/>
      <c r="UA98" s="22"/>
      <c r="UB98" s="22"/>
      <c r="UC98" s="22"/>
      <c r="UD98" s="22"/>
      <c r="UE98" s="22"/>
      <c r="UF98" s="22"/>
      <c r="UG98" s="22"/>
      <c r="UH98" s="22"/>
      <c r="UI98" s="22"/>
      <c r="UJ98" s="22"/>
      <c r="UK98" s="22"/>
      <c r="UL98" s="22"/>
      <c r="UM98" s="22"/>
      <c r="UN98" s="22"/>
      <c r="UO98" s="22"/>
      <c r="UP98" s="22"/>
      <c r="UQ98" s="22"/>
      <c r="UR98" s="22"/>
      <c r="US98" s="22"/>
      <c r="UT98" s="22"/>
      <c r="UU98" s="22"/>
      <c r="UV98" s="22"/>
      <c r="UW98" s="22"/>
      <c r="UX98" s="22"/>
      <c r="UY98" s="22"/>
      <c r="UZ98" s="22"/>
      <c r="VA98" s="22"/>
      <c r="VB98" s="22"/>
      <c r="VC98" s="22"/>
      <c r="VD98" s="22"/>
      <c r="VE98" s="22"/>
      <c r="VF98" s="22"/>
      <c r="VG98" s="22"/>
      <c r="VH98" s="22"/>
      <c r="VI98" s="22"/>
      <c r="VJ98" s="22"/>
      <c r="VK98" s="22"/>
      <c r="VL98" s="22"/>
      <c r="VM98" s="22"/>
      <c r="VN98" s="22"/>
      <c r="VO98" s="22"/>
      <c r="VP98" s="22"/>
      <c r="VQ98" s="22"/>
      <c r="VR98" s="22"/>
      <c r="VS98" s="22"/>
      <c r="VT98" s="22"/>
      <c r="VU98" s="22"/>
      <c r="VV98" s="22"/>
      <c r="VW98" s="22"/>
      <c r="VX98" s="22"/>
      <c r="VY98" s="22"/>
      <c r="VZ98" s="22"/>
      <c r="WA98" s="22"/>
      <c r="WB98" s="22"/>
      <c r="WC98" s="22"/>
      <c r="WD98" s="22"/>
      <c r="WE98" s="22"/>
      <c r="WF98" s="22"/>
      <c r="WG98" s="22"/>
      <c r="WH98" s="22"/>
      <c r="WI98" s="22"/>
      <c r="WJ98" s="22"/>
      <c r="WK98" s="22"/>
      <c r="WL98" s="22"/>
      <c r="WM98" s="22"/>
      <c r="WN98" s="22"/>
      <c r="WO98" s="22"/>
      <c r="WP98" s="22"/>
      <c r="WQ98" s="22"/>
      <c r="WR98" s="22"/>
      <c r="WS98" s="22"/>
      <c r="WT98" s="22"/>
      <c r="WU98" s="22"/>
      <c r="WV98" s="22"/>
      <c r="WW98" s="22"/>
      <c r="WX98" s="22"/>
      <c r="WY98" s="22"/>
      <c r="WZ98" s="22"/>
      <c r="XA98" s="22"/>
      <c r="XB98" s="22"/>
      <c r="XC98" s="22"/>
      <c r="XD98" s="22"/>
      <c r="XE98" s="22"/>
      <c r="XF98" s="22"/>
      <c r="XG98" s="22"/>
      <c r="XH98" s="22"/>
      <c r="XI98" s="22"/>
      <c r="XJ98" s="22"/>
      <c r="XK98" s="22"/>
      <c r="XL98" s="22"/>
      <c r="XM98" s="22"/>
      <c r="XN98" s="22"/>
      <c r="XO98" s="22"/>
      <c r="XP98" s="22"/>
      <c r="XQ98" s="22"/>
      <c r="XR98" s="22"/>
      <c r="XS98" s="22"/>
      <c r="XT98" s="22"/>
      <c r="XU98" s="22"/>
      <c r="XV98" s="22"/>
      <c r="XW98" s="22"/>
      <c r="XX98" s="22"/>
      <c r="XY98" s="22"/>
      <c r="XZ98" s="22"/>
      <c r="YA98" s="22"/>
      <c r="YB98" s="22"/>
      <c r="YC98" s="22"/>
      <c r="YD98" s="22"/>
      <c r="YE98" s="22"/>
      <c r="YF98" s="22"/>
      <c r="YG98" s="22"/>
      <c r="YH98" s="22"/>
      <c r="YI98" s="22"/>
      <c r="YJ98" s="22"/>
      <c r="YK98" s="22"/>
      <c r="YL98" s="22"/>
      <c r="YM98" s="22"/>
      <c r="YN98" s="22"/>
      <c r="YO98" s="22"/>
      <c r="YP98" s="22"/>
      <c r="YQ98" s="22"/>
      <c r="YR98" s="22"/>
      <c r="YS98" s="22"/>
      <c r="YT98" s="22"/>
      <c r="YU98" s="22"/>
      <c r="YV98" s="22"/>
      <c r="YW98" s="22"/>
      <c r="YX98" s="22"/>
      <c r="YY98" s="22"/>
      <c r="YZ98" s="22"/>
      <c r="ZA98" s="22"/>
      <c r="ZB98" s="22"/>
      <c r="ZC98" s="22"/>
      <c r="ZD98" s="22"/>
      <c r="ZE98" s="22"/>
      <c r="ZF98" s="22"/>
      <c r="ZG98" s="22"/>
      <c r="ZH98" s="22"/>
      <c r="ZI98" s="22"/>
      <c r="ZJ98" s="22"/>
      <c r="ZK98" s="22"/>
      <c r="ZL98" s="22"/>
      <c r="ZM98" s="22"/>
      <c r="ZN98" s="22"/>
      <c r="ZO98" s="22"/>
      <c r="ZP98" s="22"/>
      <c r="ZQ98" s="22"/>
      <c r="ZR98" s="22"/>
      <c r="ZS98" s="22"/>
      <c r="ZT98" s="22"/>
      <c r="ZU98" s="22"/>
      <c r="ZV98" s="22"/>
      <c r="ZW98" s="22"/>
      <c r="ZX98" s="22"/>
      <c r="ZY98" s="22"/>
      <c r="ZZ98" s="22"/>
      <c r="AAA98" s="22"/>
      <c r="AAB98" s="22"/>
      <c r="AAC98" s="22"/>
      <c r="AAD98" s="22"/>
      <c r="AAE98" s="22"/>
      <c r="AAF98" s="22"/>
      <c r="AAG98" s="22"/>
      <c r="AAH98" s="22"/>
      <c r="AAI98" s="22"/>
      <c r="AAJ98" s="22"/>
      <c r="AAK98" s="22"/>
      <c r="AAL98" s="22"/>
      <c r="AAM98" s="22"/>
      <c r="AAN98" s="22"/>
      <c r="AAO98" s="22"/>
      <c r="AAP98" s="22"/>
      <c r="AAQ98" s="22"/>
      <c r="AAR98" s="22"/>
      <c r="AAS98" s="22"/>
      <c r="AAT98" s="22"/>
      <c r="AAU98" s="22"/>
      <c r="AAV98" s="22"/>
      <c r="AAW98" s="22"/>
      <c r="AAX98" s="22"/>
      <c r="AAY98" s="22"/>
      <c r="AAZ98" s="22"/>
      <c r="ABA98" s="22"/>
      <c r="ABB98" s="22"/>
      <c r="ABC98" s="22"/>
      <c r="ABD98" s="22"/>
      <c r="ABE98" s="22"/>
      <c r="ABF98" s="22"/>
      <c r="ABG98" s="22"/>
      <c r="ABH98" s="22"/>
      <c r="ABI98" s="22"/>
      <c r="ABJ98" s="22"/>
      <c r="ABK98" s="22"/>
      <c r="ABL98" s="22"/>
      <c r="ABM98" s="22"/>
      <c r="ABN98" s="22"/>
      <c r="ABO98" s="22"/>
      <c r="ABP98" s="22"/>
      <c r="ABQ98" s="22"/>
      <c r="ABR98" s="22"/>
      <c r="ABS98" s="22"/>
      <c r="ABT98" s="22"/>
      <c r="ABU98" s="22"/>
      <c r="ABV98" s="22"/>
      <c r="ABW98" s="22"/>
      <c r="ABX98" s="22"/>
      <c r="ABY98" s="22"/>
      <c r="ABZ98" s="22"/>
      <c r="ACA98" s="22"/>
      <c r="ACB98" s="22"/>
      <c r="ACC98" s="22"/>
      <c r="ACD98" s="22"/>
      <c r="ACE98" s="22"/>
      <c r="ACF98" s="22"/>
      <c r="ACG98" s="22"/>
      <c r="ACH98" s="22"/>
      <c r="ACI98" s="22"/>
      <c r="ACJ98" s="22"/>
      <c r="ACK98" s="22"/>
      <c r="ACL98" s="22"/>
      <c r="ACM98" s="22"/>
      <c r="ACN98" s="22"/>
      <c r="ACO98" s="22"/>
      <c r="ACP98" s="22"/>
      <c r="ACQ98" s="22"/>
      <c r="ACR98" s="22"/>
      <c r="ACS98" s="22"/>
      <c r="ACT98" s="22"/>
      <c r="ACU98" s="22"/>
      <c r="ACV98" s="22"/>
      <c r="ACW98" s="22"/>
      <c r="ACX98" s="22"/>
      <c r="ACY98" s="22"/>
      <c r="ACZ98" s="22"/>
      <c r="ADA98" s="22"/>
      <c r="ADB98" s="22"/>
      <c r="ADC98" s="22"/>
      <c r="ADD98" s="22"/>
      <c r="ADE98" s="22"/>
      <c r="ADF98" s="22"/>
      <c r="ADG98" s="22"/>
      <c r="ADH98" s="22"/>
      <c r="ADI98" s="22"/>
      <c r="ADJ98" s="22"/>
      <c r="ADK98" s="22"/>
      <c r="ADL98" s="22"/>
      <c r="ADM98" s="22"/>
      <c r="ADN98" s="22"/>
      <c r="ADO98" s="22"/>
      <c r="ADP98" s="22"/>
      <c r="ADQ98" s="22"/>
      <c r="ADR98" s="22"/>
      <c r="ADS98" s="22"/>
      <c r="ADT98" s="22"/>
      <c r="ADU98" s="22"/>
      <c r="ADV98" s="22"/>
      <c r="ADW98" s="22"/>
      <c r="ADX98" s="22"/>
      <c r="ADY98" s="22"/>
      <c r="ADZ98" s="22"/>
      <c r="AEA98" s="22"/>
      <c r="AEB98" s="22"/>
      <c r="AEC98" s="22"/>
      <c r="AED98" s="22"/>
      <c r="AEE98" s="22"/>
      <c r="AEF98" s="22"/>
      <c r="AEG98" s="22"/>
      <c r="AEH98" s="22"/>
      <c r="AEI98" s="22"/>
      <c r="AEJ98" s="22"/>
      <c r="AEK98" s="22"/>
      <c r="AEL98" s="22"/>
      <c r="AEM98" s="22"/>
      <c r="AEN98" s="22"/>
      <c r="AEO98" s="22"/>
      <c r="AEP98" s="22"/>
      <c r="AEQ98" s="22"/>
      <c r="AER98" s="22"/>
      <c r="AES98" s="22"/>
      <c r="AET98" s="22"/>
      <c r="AEU98" s="22"/>
      <c r="AEV98" s="22"/>
      <c r="AEW98" s="22"/>
      <c r="AEX98" s="22"/>
      <c r="AEY98" s="22"/>
      <c r="AEZ98" s="22"/>
      <c r="AFA98" s="22"/>
      <c r="AFB98" s="22"/>
      <c r="AFC98" s="22"/>
      <c r="AFD98" s="22"/>
      <c r="AFE98" s="22"/>
      <c r="AFF98" s="22"/>
      <c r="AFG98" s="22"/>
      <c r="AFH98" s="22"/>
      <c r="AFI98" s="22"/>
      <c r="AFJ98" s="22"/>
      <c r="AFK98" s="22"/>
      <c r="AFL98" s="22"/>
      <c r="AFM98" s="22"/>
      <c r="AFN98" s="22"/>
      <c r="AFO98" s="22"/>
      <c r="AFP98" s="22"/>
      <c r="AFQ98" s="22"/>
      <c r="AFR98" s="22"/>
      <c r="AFS98" s="22"/>
      <c r="AFT98" s="22"/>
      <c r="AFU98" s="22"/>
      <c r="AFV98" s="22"/>
      <c r="AFW98" s="22"/>
      <c r="AFX98" s="22"/>
      <c r="AFY98" s="22"/>
      <c r="AFZ98" s="22"/>
      <c r="AGA98" s="22"/>
      <c r="AGB98" s="22"/>
      <c r="AGC98" s="22"/>
      <c r="AGD98" s="22"/>
      <c r="AGE98" s="22"/>
      <c r="AGF98" s="22"/>
      <c r="AGG98" s="22"/>
      <c r="AGH98" s="22"/>
      <c r="AGI98" s="22"/>
      <c r="AGJ98" s="22"/>
      <c r="AGK98" s="22"/>
      <c r="AGL98" s="22"/>
      <c r="AGM98" s="22"/>
      <c r="AGN98" s="22"/>
      <c r="AGO98" s="22"/>
      <c r="AGP98" s="22"/>
      <c r="AGQ98" s="22"/>
      <c r="AGR98" s="22"/>
      <c r="AGS98" s="22"/>
      <c r="AGT98" s="22"/>
      <c r="AGU98" s="22"/>
      <c r="AGV98" s="22"/>
      <c r="AGW98" s="22"/>
      <c r="AGX98" s="22"/>
      <c r="AGY98" s="22"/>
      <c r="AGZ98" s="22"/>
      <c r="AHA98" s="22"/>
      <c r="AHB98" s="22"/>
      <c r="AHC98" s="22"/>
      <c r="AHD98" s="22"/>
      <c r="AHE98" s="22"/>
      <c r="AHF98" s="22"/>
      <c r="AHG98" s="22"/>
      <c r="AHH98" s="22"/>
      <c r="AHI98" s="22"/>
      <c r="AHJ98" s="22"/>
      <c r="AHK98" s="22"/>
      <c r="AHL98" s="22"/>
      <c r="AHM98" s="22"/>
      <c r="AHN98" s="22"/>
      <c r="AHO98" s="22"/>
      <c r="AHP98" s="22"/>
      <c r="AHQ98" s="22"/>
      <c r="AHR98" s="22"/>
      <c r="AHS98" s="22"/>
      <c r="AHT98" s="22"/>
      <c r="AHU98" s="22"/>
      <c r="AHV98" s="22"/>
      <c r="AHW98" s="22"/>
      <c r="AHX98" s="22"/>
      <c r="AHY98" s="22"/>
      <c r="AHZ98" s="22"/>
      <c r="AIA98" s="22"/>
      <c r="AIB98" s="22"/>
      <c r="AIC98" s="22"/>
      <c r="AID98" s="22"/>
      <c r="AIE98" s="22"/>
      <c r="AIF98" s="22"/>
      <c r="AIG98" s="22"/>
      <c r="AIH98" s="22"/>
      <c r="AII98" s="22"/>
      <c r="AIJ98" s="22"/>
      <c r="AIK98" s="22"/>
      <c r="AIL98" s="22"/>
      <c r="AIM98" s="22"/>
      <c r="AIN98" s="22"/>
      <c r="AIO98" s="22"/>
      <c r="AIP98" s="22"/>
      <c r="AIQ98" s="22"/>
      <c r="AIR98" s="22"/>
      <c r="AIS98" s="22"/>
      <c r="AIT98" s="22"/>
      <c r="AIU98" s="22"/>
      <c r="AIV98" s="22"/>
      <c r="AIW98" s="22"/>
      <c r="AIX98" s="22"/>
      <c r="AIY98" s="22"/>
      <c r="AIZ98" s="22"/>
      <c r="AJA98" s="22"/>
      <c r="AJB98" s="22"/>
      <c r="AJC98" s="22"/>
      <c r="AJD98" s="22"/>
      <c r="AJE98" s="22"/>
      <c r="AJF98" s="22"/>
      <c r="AJG98" s="22"/>
      <c r="AJH98" s="22"/>
      <c r="AJI98" s="22"/>
      <c r="AJJ98" s="22"/>
      <c r="AJK98" s="22"/>
      <c r="AJL98" s="22"/>
      <c r="AJM98" s="22"/>
      <c r="AJN98" s="22"/>
      <c r="AJO98" s="22"/>
      <c r="AJP98" s="22"/>
      <c r="AJQ98" s="22"/>
      <c r="AJR98" s="22"/>
      <c r="AJS98" s="22"/>
      <c r="AJT98" s="22"/>
      <c r="AJU98" s="22"/>
      <c r="AJV98" s="22"/>
      <c r="AJW98" s="22"/>
      <c r="AJX98" s="22"/>
      <c r="AJY98" s="22"/>
      <c r="AJZ98" s="22"/>
      <c r="AKA98" s="22"/>
      <c r="AKB98" s="22"/>
      <c r="AKC98" s="22"/>
      <c r="AKD98" s="22"/>
      <c r="AKE98" s="22"/>
      <c r="AKF98" s="22"/>
      <c r="AKG98" s="22"/>
      <c r="AKH98" s="22"/>
      <c r="AKI98" s="22"/>
      <c r="AKJ98" s="22"/>
      <c r="AKK98" s="22"/>
      <c r="AKL98" s="22"/>
      <c r="AKM98" s="22"/>
      <c r="AKN98" s="22"/>
      <c r="AKO98" s="22"/>
      <c r="AKP98" s="22"/>
      <c r="AKQ98" s="22"/>
      <c r="AKR98" s="22"/>
      <c r="AKS98" s="22"/>
      <c r="AKT98" s="22"/>
      <c r="AKU98" s="22"/>
      <c r="AKV98" s="22"/>
      <c r="AKW98" s="22"/>
      <c r="AKX98" s="22"/>
      <c r="AKY98" s="22"/>
      <c r="AKZ98" s="22"/>
      <c r="ALA98" s="22"/>
      <c r="ALB98" s="22"/>
      <c r="ALC98" s="22"/>
      <c r="ALD98" s="22"/>
      <c r="ALE98" s="22"/>
      <c r="ALF98" s="22"/>
      <c r="ALG98" s="22"/>
      <c r="ALH98" s="22"/>
      <c r="ALI98" s="22"/>
      <c r="ALJ98" s="22"/>
      <c r="ALK98" s="22"/>
      <c r="ALL98" s="22"/>
      <c r="ALM98" s="22"/>
    </row>
    <row r="99" spans="2:1001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  <c r="JB99" s="22"/>
      <c r="JC99" s="22"/>
      <c r="JD99" s="22"/>
      <c r="JE99" s="22"/>
      <c r="JF99" s="22"/>
      <c r="JG99" s="22"/>
      <c r="JH99" s="22"/>
      <c r="JI99" s="22"/>
      <c r="JJ99" s="22"/>
      <c r="JK99" s="22"/>
      <c r="JL99" s="22"/>
      <c r="JM99" s="22"/>
      <c r="JN99" s="22"/>
      <c r="JO99" s="22"/>
      <c r="JP99" s="22"/>
      <c r="JQ99" s="22"/>
      <c r="JR99" s="22"/>
      <c r="JS99" s="22"/>
      <c r="JT99" s="22"/>
      <c r="JU99" s="22"/>
      <c r="JV99" s="22"/>
      <c r="JW99" s="22"/>
      <c r="JX99" s="22"/>
      <c r="JY99" s="22"/>
      <c r="JZ99" s="22"/>
      <c r="KA99" s="22"/>
      <c r="KB99" s="22"/>
      <c r="KC99" s="22"/>
      <c r="KD99" s="22"/>
      <c r="KE99" s="22"/>
      <c r="KF99" s="22"/>
      <c r="KG99" s="22"/>
      <c r="KH99" s="22"/>
      <c r="KI99" s="22"/>
      <c r="KJ99" s="22"/>
      <c r="KK99" s="22"/>
      <c r="KL99" s="22"/>
      <c r="KM99" s="22"/>
      <c r="KN99" s="22"/>
      <c r="KO99" s="22"/>
      <c r="KP99" s="22"/>
      <c r="KQ99" s="22"/>
      <c r="KR99" s="22"/>
      <c r="KS99" s="22"/>
      <c r="KT99" s="22"/>
      <c r="KU99" s="22"/>
      <c r="KV99" s="22"/>
      <c r="KW99" s="22"/>
      <c r="KX99" s="22"/>
      <c r="KY99" s="22"/>
      <c r="KZ99" s="22"/>
      <c r="LA99" s="22"/>
      <c r="LB99" s="22"/>
      <c r="LC99" s="22"/>
      <c r="LD99" s="22"/>
      <c r="LE99" s="22"/>
      <c r="LF99" s="22"/>
      <c r="LG99" s="22"/>
      <c r="LH99" s="22"/>
      <c r="LI99" s="22"/>
      <c r="LJ99" s="22"/>
      <c r="LK99" s="22"/>
      <c r="LL99" s="22"/>
      <c r="LM99" s="22"/>
      <c r="LN99" s="22"/>
      <c r="LO99" s="22"/>
      <c r="LP99" s="22"/>
      <c r="LQ99" s="22"/>
      <c r="LR99" s="22"/>
      <c r="LS99" s="22"/>
      <c r="LT99" s="22"/>
      <c r="LU99" s="22"/>
      <c r="LV99" s="22"/>
      <c r="LW99" s="22"/>
      <c r="LX99" s="22"/>
      <c r="LY99" s="22"/>
      <c r="LZ99" s="22"/>
      <c r="MA99" s="22"/>
      <c r="MB99" s="22"/>
      <c r="MC99" s="22"/>
      <c r="MD99" s="22"/>
      <c r="ME99" s="22"/>
      <c r="MF99" s="22"/>
      <c r="MG99" s="22"/>
      <c r="MH99" s="22"/>
      <c r="MI99" s="22"/>
      <c r="MJ99" s="22"/>
      <c r="MK99" s="22"/>
      <c r="ML99" s="22"/>
      <c r="MM99" s="22"/>
      <c r="MN99" s="22"/>
      <c r="MO99" s="22"/>
      <c r="MP99" s="22"/>
      <c r="MQ99" s="22"/>
      <c r="MR99" s="22"/>
      <c r="MS99" s="22"/>
      <c r="MT99" s="22"/>
      <c r="MU99" s="22"/>
      <c r="MV99" s="22"/>
      <c r="MW99" s="22"/>
      <c r="MX99" s="22"/>
      <c r="MY99" s="22"/>
      <c r="MZ99" s="22"/>
      <c r="NA99" s="22"/>
      <c r="NB99" s="22"/>
      <c r="NC99" s="22"/>
      <c r="ND99" s="22"/>
      <c r="NE99" s="22"/>
      <c r="NF99" s="22"/>
      <c r="NG99" s="22"/>
      <c r="NH99" s="22"/>
      <c r="NI99" s="22"/>
      <c r="NJ99" s="22"/>
      <c r="NK99" s="22"/>
      <c r="NL99" s="22"/>
      <c r="NM99" s="22"/>
      <c r="NN99" s="22"/>
      <c r="NO99" s="22"/>
      <c r="NP99" s="22"/>
      <c r="NQ99" s="22"/>
      <c r="NR99" s="22"/>
      <c r="NS99" s="22"/>
      <c r="NT99" s="22"/>
      <c r="NU99" s="22"/>
      <c r="NV99" s="22"/>
      <c r="NW99" s="22"/>
      <c r="NX99" s="22"/>
      <c r="NY99" s="22"/>
      <c r="NZ99" s="22"/>
      <c r="OA99" s="22"/>
      <c r="OB99" s="22"/>
      <c r="OC99" s="22"/>
      <c r="OD99" s="22"/>
      <c r="OE99" s="22"/>
      <c r="OF99" s="22"/>
      <c r="OG99" s="22"/>
      <c r="OH99" s="22"/>
      <c r="OI99" s="22"/>
      <c r="OJ99" s="22"/>
      <c r="OK99" s="22"/>
      <c r="OL99" s="22"/>
      <c r="OM99" s="22"/>
      <c r="ON99" s="22"/>
      <c r="OO99" s="22"/>
      <c r="OP99" s="22"/>
      <c r="OQ99" s="22"/>
      <c r="OR99" s="22"/>
      <c r="OS99" s="22"/>
      <c r="OT99" s="22"/>
      <c r="OU99" s="22"/>
      <c r="OV99" s="22"/>
      <c r="OW99" s="22"/>
      <c r="OX99" s="22"/>
      <c r="OY99" s="22"/>
      <c r="OZ99" s="22"/>
      <c r="PA99" s="22"/>
      <c r="PB99" s="22"/>
      <c r="PC99" s="22"/>
      <c r="PD99" s="22"/>
      <c r="PE99" s="22"/>
      <c r="PF99" s="22"/>
      <c r="PG99" s="22"/>
      <c r="PH99" s="22"/>
      <c r="PI99" s="22"/>
      <c r="PJ99" s="22"/>
      <c r="PK99" s="22"/>
      <c r="PL99" s="22"/>
      <c r="PM99" s="22"/>
      <c r="PN99" s="22"/>
      <c r="PO99" s="22"/>
      <c r="PP99" s="22"/>
      <c r="PQ99" s="22"/>
      <c r="PR99" s="22"/>
      <c r="PS99" s="22"/>
      <c r="PT99" s="22"/>
      <c r="PU99" s="22"/>
      <c r="PV99" s="22"/>
      <c r="PW99" s="22"/>
      <c r="PX99" s="22"/>
      <c r="PY99" s="22"/>
      <c r="PZ99" s="22"/>
      <c r="QA99" s="22"/>
      <c r="QB99" s="22"/>
      <c r="QC99" s="22"/>
      <c r="QD99" s="22"/>
      <c r="QE99" s="22"/>
      <c r="QF99" s="22"/>
      <c r="QG99" s="22"/>
      <c r="QH99" s="22"/>
      <c r="QI99" s="22"/>
      <c r="QJ99" s="22"/>
      <c r="QK99" s="22"/>
      <c r="QL99" s="22"/>
      <c r="QM99" s="22"/>
      <c r="QN99" s="22"/>
      <c r="QO99" s="22"/>
      <c r="QP99" s="22"/>
      <c r="QQ99" s="22"/>
      <c r="QR99" s="22"/>
      <c r="QS99" s="22"/>
      <c r="QT99" s="22"/>
      <c r="QU99" s="22"/>
      <c r="QV99" s="22"/>
      <c r="QW99" s="22"/>
      <c r="QX99" s="22"/>
      <c r="QY99" s="22"/>
      <c r="QZ99" s="22"/>
      <c r="RA99" s="22"/>
      <c r="RB99" s="22"/>
      <c r="RC99" s="22"/>
      <c r="RD99" s="22"/>
      <c r="RE99" s="22"/>
      <c r="RF99" s="22"/>
      <c r="RG99" s="22"/>
      <c r="RH99" s="22"/>
      <c r="RI99" s="22"/>
      <c r="RJ99" s="22"/>
      <c r="RK99" s="22"/>
      <c r="RL99" s="22"/>
      <c r="RM99" s="22"/>
      <c r="RN99" s="22"/>
      <c r="RO99" s="22"/>
      <c r="RP99" s="22"/>
      <c r="RQ99" s="22"/>
      <c r="RR99" s="22"/>
      <c r="RS99" s="22"/>
      <c r="RT99" s="22"/>
      <c r="RU99" s="22"/>
      <c r="RV99" s="22"/>
      <c r="RW99" s="22"/>
      <c r="RX99" s="22"/>
      <c r="RY99" s="22"/>
      <c r="RZ99" s="22"/>
      <c r="SA99" s="22"/>
      <c r="SB99" s="22"/>
      <c r="SC99" s="22"/>
      <c r="SD99" s="22"/>
      <c r="SE99" s="22"/>
      <c r="SF99" s="22"/>
      <c r="SG99" s="22"/>
      <c r="SH99" s="22"/>
      <c r="SI99" s="22"/>
      <c r="SJ99" s="22"/>
      <c r="SK99" s="22"/>
      <c r="SL99" s="22"/>
      <c r="SM99" s="22"/>
      <c r="SN99" s="22"/>
      <c r="SO99" s="22"/>
      <c r="SP99" s="22"/>
      <c r="SQ99" s="22"/>
      <c r="SR99" s="22"/>
      <c r="SS99" s="22"/>
      <c r="ST99" s="22"/>
      <c r="SU99" s="22"/>
      <c r="SV99" s="22"/>
      <c r="SW99" s="22"/>
      <c r="SX99" s="22"/>
      <c r="SY99" s="22"/>
      <c r="SZ99" s="22"/>
      <c r="TA99" s="22"/>
      <c r="TB99" s="22"/>
      <c r="TC99" s="22"/>
      <c r="TD99" s="22"/>
      <c r="TE99" s="22"/>
      <c r="TF99" s="22"/>
      <c r="TG99" s="22"/>
      <c r="TH99" s="22"/>
      <c r="TI99" s="22"/>
      <c r="TJ99" s="22"/>
      <c r="TK99" s="22"/>
      <c r="TL99" s="22"/>
      <c r="TM99" s="22"/>
      <c r="TN99" s="22"/>
      <c r="TO99" s="22"/>
      <c r="TP99" s="22"/>
      <c r="TQ99" s="22"/>
      <c r="TR99" s="22"/>
      <c r="TS99" s="22"/>
      <c r="TT99" s="22"/>
      <c r="TU99" s="22"/>
      <c r="TV99" s="22"/>
      <c r="TW99" s="22"/>
      <c r="TX99" s="22"/>
      <c r="TY99" s="22"/>
      <c r="TZ99" s="22"/>
      <c r="UA99" s="22"/>
      <c r="UB99" s="22"/>
      <c r="UC99" s="22"/>
      <c r="UD99" s="22"/>
      <c r="UE99" s="22"/>
      <c r="UF99" s="22"/>
      <c r="UG99" s="22"/>
      <c r="UH99" s="22"/>
      <c r="UI99" s="22"/>
      <c r="UJ99" s="22"/>
      <c r="UK99" s="22"/>
      <c r="UL99" s="22"/>
      <c r="UM99" s="22"/>
      <c r="UN99" s="22"/>
      <c r="UO99" s="22"/>
      <c r="UP99" s="22"/>
      <c r="UQ99" s="22"/>
      <c r="UR99" s="22"/>
      <c r="US99" s="22"/>
      <c r="UT99" s="22"/>
      <c r="UU99" s="22"/>
      <c r="UV99" s="22"/>
      <c r="UW99" s="22"/>
      <c r="UX99" s="22"/>
      <c r="UY99" s="22"/>
      <c r="UZ99" s="22"/>
      <c r="VA99" s="22"/>
      <c r="VB99" s="22"/>
      <c r="VC99" s="22"/>
      <c r="VD99" s="22"/>
      <c r="VE99" s="22"/>
      <c r="VF99" s="22"/>
      <c r="VG99" s="22"/>
      <c r="VH99" s="22"/>
      <c r="VI99" s="22"/>
      <c r="VJ99" s="22"/>
      <c r="VK99" s="22"/>
      <c r="VL99" s="22"/>
      <c r="VM99" s="22"/>
      <c r="VN99" s="22"/>
      <c r="VO99" s="22"/>
      <c r="VP99" s="22"/>
      <c r="VQ99" s="22"/>
      <c r="VR99" s="22"/>
      <c r="VS99" s="22"/>
      <c r="VT99" s="22"/>
      <c r="VU99" s="22"/>
      <c r="VV99" s="22"/>
      <c r="VW99" s="22"/>
      <c r="VX99" s="22"/>
      <c r="VY99" s="22"/>
      <c r="VZ99" s="22"/>
      <c r="WA99" s="22"/>
      <c r="WB99" s="22"/>
      <c r="WC99" s="22"/>
      <c r="WD99" s="22"/>
      <c r="WE99" s="22"/>
      <c r="WF99" s="22"/>
      <c r="WG99" s="22"/>
      <c r="WH99" s="22"/>
      <c r="WI99" s="22"/>
      <c r="WJ99" s="22"/>
      <c r="WK99" s="22"/>
      <c r="WL99" s="22"/>
      <c r="WM99" s="22"/>
      <c r="WN99" s="22"/>
      <c r="WO99" s="22"/>
      <c r="WP99" s="22"/>
      <c r="WQ99" s="22"/>
      <c r="WR99" s="22"/>
      <c r="WS99" s="22"/>
      <c r="WT99" s="22"/>
      <c r="WU99" s="22"/>
      <c r="WV99" s="22"/>
      <c r="WW99" s="22"/>
      <c r="WX99" s="22"/>
      <c r="WY99" s="22"/>
      <c r="WZ99" s="22"/>
      <c r="XA99" s="22"/>
      <c r="XB99" s="22"/>
      <c r="XC99" s="22"/>
      <c r="XD99" s="22"/>
      <c r="XE99" s="22"/>
      <c r="XF99" s="22"/>
      <c r="XG99" s="22"/>
      <c r="XH99" s="22"/>
      <c r="XI99" s="22"/>
      <c r="XJ99" s="22"/>
      <c r="XK99" s="22"/>
      <c r="XL99" s="22"/>
      <c r="XM99" s="22"/>
      <c r="XN99" s="22"/>
      <c r="XO99" s="22"/>
      <c r="XP99" s="22"/>
      <c r="XQ99" s="22"/>
      <c r="XR99" s="22"/>
      <c r="XS99" s="22"/>
      <c r="XT99" s="22"/>
      <c r="XU99" s="22"/>
      <c r="XV99" s="22"/>
      <c r="XW99" s="22"/>
      <c r="XX99" s="22"/>
      <c r="XY99" s="22"/>
      <c r="XZ99" s="22"/>
      <c r="YA99" s="22"/>
      <c r="YB99" s="22"/>
      <c r="YC99" s="22"/>
      <c r="YD99" s="22"/>
      <c r="YE99" s="22"/>
      <c r="YF99" s="22"/>
      <c r="YG99" s="22"/>
      <c r="YH99" s="22"/>
      <c r="YI99" s="22"/>
      <c r="YJ99" s="22"/>
      <c r="YK99" s="22"/>
      <c r="YL99" s="22"/>
      <c r="YM99" s="22"/>
      <c r="YN99" s="22"/>
      <c r="YO99" s="22"/>
      <c r="YP99" s="22"/>
      <c r="YQ99" s="22"/>
      <c r="YR99" s="22"/>
      <c r="YS99" s="22"/>
      <c r="YT99" s="22"/>
      <c r="YU99" s="22"/>
      <c r="YV99" s="22"/>
      <c r="YW99" s="22"/>
      <c r="YX99" s="22"/>
      <c r="YY99" s="22"/>
      <c r="YZ99" s="22"/>
      <c r="ZA99" s="22"/>
      <c r="ZB99" s="22"/>
      <c r="ZC99" s="22"/>
      <c r="ZD99" s="22"/>
      <c r="ZE99" s="22"/>
      <c r="ZF99" s="22"/>
      <c r="ZG99" s="22"/>
      <c r="ZH99" s="22"/>
      <c r="ZI99" s="22"/>
      <c r="ZJ99" s="22"/>
      <c r="ZK99" s="22"/>
      <c r="ZL99" s="22"/>
      <c r="ZM99" s="22"/>
      <c r="ZN99" s="22"/>
      <c r="ZO99" s="22"/>
      <c r="ZP99" s="22"/>
      <c r="ZQ99" s="22"/>
      <c r="ZR99" s="22"/>
      <c r="ZS99" s="22"/>
      <c r="ZT99" s="22"/>
      <c r="ZU99" s="22"/>
      <c r="ZV99" s="22"/>
      <c r="ZW99" s="22"/>
      <c r="ZX99" s="22"/>
      <c r="ZY99" s="22"/>
      <c r="ZZ99" s="22"/>
      <c r="AAA99" s="22"/>
      <c r="AAB99" s="22"/>
      <c r="AAC99" s="22"/>
      <c r="AAD99" s="22"/>
      <c r="AAE99" s="22"/>
      <c r="AAF99" s="22"/>
      <c r="AAG99" s="22"/>
      <c r="AAH99" s="22"/>
      <c r="AAI99" s="22"/>
      <c r="AAJ99" s="22"/>
      <c r="AAK99" s="22"/>
      <c r="AAL99" s="22"/>
      <c r="AAM99" s="22"/>
      <c r="AAN99" s="22"/>
      <c r="AAO99" s="22"/>
      <c r="AAP99" s="22"/>
      <c r="AAQ99" s="22"/>
      <c r="AAR99" s="22"/>
      <c r="AAS99" s="22"/>
      <c r="AAT99" s="22"/>
      <c r="AAU99" s="22"/>
      <c r="AAV99" s="22"/>
      <c r="AAW99" s="22"/>
      <c r="AAX99" s="22"/>
      <c r="AAY99" s="22"/>
      <c r="AAZ99" s="22"/>
      <c r="ABA99" s="22"/>
      <c r="ABB99" s="22"/>
      <c r="ABC99" s="22"/>
      <c r="ABD99" s="22"/>
      <c r="ABE99" s="22"/>
      <c r="ABF99" s="22"/>
      <c r="ABG99" s="22"/>
      <c r="ABH99" s="22"/>
      <c r="ABI99" s="22"/>
      <c r="ABJ99" s="22"/>
      <c r="ABK99" s="22"/>
      <c r="ABL99" s="22"/>
      <c r="ABM99" s="22"/>
      <c r="ABN99" s="22"/>
      <c r="ABO99" s="22"/>
      <c r="ABP99" s="22"/>
      <c r="ABQ99" s="22"/>
      <c r="ABR99" s="22"/>
      <c r="ABS99" s="22"/>
      <c r="ABT99" s="22"/>
      <c r="ABU99" s="22"/>
      <c r="ABV99" s="22"/>
      <c r="ABW99" s="22"/>
      <c r="ABX99" s="22"/>
      <c r="ABY99" s="22"/>
      <c r="ABZ99" s="22"/>
      <c r="ACA99" s="22"/>
      <c r="ACB99" s="22"/>
      <c r="ACC99" s="22"/>
      <c r="ACD99" s="22"/>
      <c r="ACE99" s="22"/>
      <c r="ACF99" s="22"/>
      <c r="ACG99" s="22"/>
      <c r="ACH99" s="22"/>
      <c r="ACI99" s="22"/>
      <c r="ACJ99" s="22"/>
      <c r="ACK99" s="22"/>
      <c r="ACL99" s="22"/>
      <c r="ACM99" s="22"/>
      <c r="ACN99" s="22"/>
      <c r="ACO99" s="22"/>
      <c r="ACP99" s="22"/>
      <c r="ACQ99" s="22"/>
      <c r="ACR99" s="22"/>
      <c r="ACS99" s="22"/>
      <c r="ACT99" s="22"/>
      <c r="ACU99" s="22"/>
      <c r="ACV99" s="22"/>
      <c r="ACW99" s="22"/>
      <c r="ACX99" s="22"/>
      <c r="ACY99" s="22"/>
      <c r="ACZ99" s="22"/>
      <c r="ADA99" s="22"/>
      <c r="ADB99" s="22"/>
      <c r="ADC99" s="22"/>
      <c r="ADD99" s="22"/>
      <c r="ADE99" s="22"/>
      <c r="ADF99" s="22"/>
      <c r="ADG99" s="22"/>
      <c r="ADH99" s="22"/>
      <c r="ADI99" s="22"/>
      <c r="ADJ99" s="22"/>
      <c r="ADK99" s="22"/>
      <c r="ADL99" s="22"/>
      <c r="ADM99" s="22"/>
      <c r="ADN99" s="22"/>
      <c r="ADO99" s="22"/>
      <c r="ADP99" s="22"/>
      <c r="ADQ99" s="22"/>
      <c r="ADR99" s="22"/>
      <c r="ADS99" s="22"/>
      <c r="ADT99" s="22"/>
      <c r="ADU99" s="22"/>
      <c r="ADV99" s="22"/>
      <c r="ADW99" s="22"/>
      <c r="ADX99" s="22"/>
      <c r="ADY99" s="22"/>
      <c r="ADZ99" s="22"/>
      <c r="AEA99" s="22"/>
      <c r="AEB99" s="22"/>
      <c r="AEC99" s="22"/>
      <c r="AED99" s="22"/>
      <c r="AEE99" s="22"/>
      <c r="AEF99" s="22"/>
      <c r="AEG99" s="22"/>
      <c r="AEH99" s="22"/>
      <c r="AEI99" s="22"/>
      <c r="AEJ99" s="22"/>
      <c r="AEK99" s="22"/>
      <c r="AEL99" s="22"/>
      <c r="AEM99" s="22"/>
      <c r="AEN99" s="22"/>
      <c r="AEO99" s="22"/>
      <c r="AEP99" s="22"/>
      <c r="AEQ99" s="22"/>
      <c r="AER99" s="22"/>
      <c r="AES99" s="22"/>
      <c r="AET99" s="22"/>
      <c r="AEU99" s="22"/>
      <c r="AEV99" s="22"/>
      <c r="AEW99" s="22"/>
      <c r="AEX99" s="22"/>
      <c r="AEY99" s="22"/>
      <c r="AEZ99" s="22"/>
      <c r="AFA99" s="22"/>
      <c r="AFB99" s="22"/>
      <c r="AFC99" s="22"/>
      <c r="AFD99" s="22"/>
      <c r="AFE99" s="22"/>
      <c r="AFF99" s="22"/>
      <c r="AFG99" s="22"/>
      <c r="AFH99" s="22"/>
      <c r="AFI99" s="22"/>
      <c r="AFJ99" s="22"/>
      <c r="AFK99" s="22"/>
      <c r="AFL99" s="22"/>
      <c r="AFM99" s="22"/>
      <c r="AFN99" s="22"/>
      <c r="AFO99" s="22"/>
      <c r="AFP99" s="22"/>
      <c r="AFQ99" s="22"/>
      <c r="AFR99" s="22"/>
      <c r="AFS99" s="22"/>
      <c r="AFT99" s="22"/>
      <c r="AFU99" s="22"/>
      <c r="AFV99" s="22"/>
      <c r="AFW99" s="22"/>
      <c r="AFX99" s="22"/>
      <c r="AFY99" s="22"/>
      <c r="AFZ99" s="22"/>
      <c r="AGA99" s="22"/>
      <c r="AGB99" s="22"/>
      <c r="AGC99" s="22"/>
      <c r="AGD99" s="22"/>
      <c r="AGE99" s="22"/>
      <c r="AGF99" s="22"/>
      <c r="AGG99" s="22"/>
      <c r="AGH99" s="22"/>
      <c r="AGI99" s="22"/>
      <c r="AGJ99" s="22"/>
      <c r="AGK99" s="22"/>
      <c r="AGL99" s="22"/>
      <c r="AGM99" s="22"/>
      <c r="AGN99" s="22"/>
      <c r="AGO99" s="22"/>
      <c r="AGP99" s="22"/>
      <c r="AGQ99" s="22"/>
      <c r="AGR99" s="22"/>
      <c r="AGS99" s="22"/>
      <c r="AGT99" s="22"/>
      <c r="AGU99" s="22"/>
      <c r="AGV99" s="22"/>
      <c r="AGW99" s="22"/>
      <c r="AGX99" s="22"/>
      <c r="AGY99" s="22"/>
      <c r="AGZ99" s="22"/>
      <c r="AHA99" s="22"/>
      <c r="AHB99" s="22"/>
      <c r="AHC99" s="22"/>
      <c r="AHD99" s="22"/>
      <c r="AHE99" s="22"/>
      <c r="AHF99" s="22"/>
      <c r="AHG99" s="22"/>
      <c r="AHH99" s="22"/>
      <c r="AHI99" s="22"/>
      <c r="AHJ99" s="22"/>
      <c r="AHK99" s="22"/>
      <c r="AHL99" s="22"/>
      <c r="AHM99" s="22"/>
      <c r="AHN99" s="22"/>
      <c r="AHO99" s="22"/>
      <c r="AHP99" s="22"/>
      <c r="AHQ99" s="22"/>
      <c r="AHR99" s="22"/>
      <c r="AHS99" s="22"/>
      <c r="AHT99" s="22"/>
      <c r="AHU99" s="22"/>
      <c r="AHV99" s="22"/>
      <c r="AHW99" s="22"/>
      <c r="AHX99" s="22"/>
      <c r="AHY99" s="22"/>
      <c r="AHZ99" s="22"/>
      <c r="AIA99" s="22"/>
      <c r="AIB99" s="22"/>
      <c r="AIC99" s="22"/>
      <c r="AID99" s="22"/>
      <c r="AIE99" s="22"/>
      <c r="AIF99" s="22"/>
      <c r="AIG99" s="22"/>
      <c r="AIH99" s="22"/>
      <c r="AII99" s="22"/>
      <c r="AIJ99" s="22"/>
      <c r="AIK99" s="22"/>
      <c r="AIL99" s="22"/>
      <c r="AIM99" s="22"/>
      <c r="AIN99" s="22"/>
      <c r="AIO99" s="22"/>
      <c r="AIP99" s="22"/>
      <c r="AIQ99" s="22"/>
      <c r="AIR99" s="22"/>
      <c r="AIS99" s="22"/>
      <c r="AIT99" s="22"/>
      <c r="AIU99" s="22"/>
      <c r="AIV99" s="22"/>
      <c r="AIW99" s="22"/>
      <c r="AIX99" s="22"/>
      <c r="AIY99" s="22"/>
      <c r="AIZ99" s="22"/>
      <c r="AJA99" s="22"/>
      <c r="AJB99" s="22"/>
      <c r="AJC99" s="22"/>
      <c r="AJD99" s="22"/>
      <c r="AJE99" s="22"/>
      <c r="AJF99" s="22"/>
      <c r="AJG99" s="22"/>
      <c r="AJH99" s="22"/>
      <c r="AJI99" s="22"/>
      <c r="AJJ99" s="22"/>
      <c r="AJK99" s="22"/>
      <c r="AJL99" s="22"/>
      <c r="AJM99" s="22"/>
      <c r="AJN99" s="22"/>
      <c r="AJO99" s="22"/>
      <c r="AJP99" s="22"/>
      <c r="AJQ99" s="22"/>
      <c r="AJR99" s="22"/>
      <c r="AJS99" s="22"/>
      <c r="AJT99" s="22"/>
      <c r="AJU99" s="22"/>
      <c r="AJV99" s="22"/>
      <c r="AJW99" s="22"/>
      <c r="AJX99" s="22"/>
      <c r="AJY99" s="22"/>
      <c r="AJZ99" s="22"/>
      <c r="AKA99" s="22"/>
      <c r="AKB99" s="22"/>
      <c r="AKC99" s="22"/>
      <c r="AKD99" s="22"/>
      <c r="AKE99" s="22"/>
      <c r="AKF99" s="22"/>
      <c r="AKG99" s="22"/>
      <c r="AKH99" s="22"/>
      <c r="AKI99" s="22"/>
      <c r="AKJ99" s="22"/>
      <c r="AKK99" s="22"/>
      <c r="AKL99" s="22"/>
      <c r="AKM99" s="22"/>
      <c r="AKN99" s="22"/>
      <c r="AKO99" s="22"/>
      <c r="AKP99" s="22"/>
      <c r="AKQ99" s="22"/>
      <c r="AKR99" s="22"/>
      <c r="AKS99" s="22"/>
      <c r="AKT99" s="22"/>
      <c r="AKU99" s="22"/>
      <c r="AKV99" s="22"/>
      <c r="AKW99" s="22"/>
      <c r="AKX99" s="22"/>
      <c r="AKY99" s="22"/>
      <c r="AKZ99" s="22"/>
      <c r="ALA99" s="22"/>
      <c r="ALB99" s="22"/>
      <c r="ALC99" s="22"/>
      <c r="ALD99" s="22"/>
      <c r="ALE99" s="22"/>
      <c r="ALF99" s="22"/>
      <c r="ALG99" s="22"/>
      <c r="ALH99" s="22"/>
      <c r="ALI99" s="22"/>
      <c r="ALJ99" s="22"/>
      <c r="ALK99" s="22"/>
      <c r="ALL99" s="22"/>
      <c r="ALM99" s="22"/>
    </row>
    <row r="100" spans="2:1001" x14ac:dyDescent="0.2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  <c r="JB100" s="22"/>
      <c r="JC100" s="22"/>
      <c r="JD100" s="22"/>
      <c r="JE100" s="22"/>
      <c r="JF100" s="22"/>
      <c r="JG100" s="22"/>
      <c r="JH100" s="22"/>
      <c r="JI100" s="22"/>
      <c r="JJ100" s="22"/>
      <c r="JK100" s="22"/>
      <c r="JL100" s="22"/>
      <c r="JM100" s="22"/>
      <c r="JN100" s="22"/>
      <c r="JO100" s="22"/>
      <c r="JP100" s="22"/>
      <c r="JQ100" s="22"/>
      <c r="JR100" s="22"/>
      <c r="JS100" s="22"/>
      <c r="JT100" s="22"/>
      <c r="JU100" s="22"/>
      <c r="JV100" s="22"/>
      <c r="JW100" s="22"/>
      <c r="JX100" s="22"/>
      <c r="JY100" s="22"/>
      <c r="JZ100" s="22"/>
      <c r="KA100" s="22"/>
      <c r="KB100" s="22"/>
      <c r="KC100" s="22"/>
      <c r="KD100" s="22"/>
      <c r="KE100" s="22"/>
      <c r="KF100" s="22"/>
      <c r="KG100" s="22"/>
      <c r="KH100" s="22"/>
      <c r="KI100" s="22"/>
      <c r="KJ100" s="22"/>
      <c r="KK100" s="22"/>
      <c r="KL100" s="22"/>
      <c r="KM100" s="22"/>
      <c r="KN100" s="22"/>
      <c r="KO100" s="22"/>
      <c r="KP100" s="22"/>
      <c r="KQ100" s="22"/>
      <c r="KR100" s="22"/>
      <c r="KS100" s="22"/>
      <c r="KT100" s="22"/>
      <c r="KU100" s="22"/>
      <c r="KV100" s="22"/>
      <c r="KW100" s="22"/>
      <c r="KX100" s="22"/>
      <c r="KY100" s="22"/>
      <c r="KZ100" s="22"/>
      <c r="LA100" s="22"/>
      <c r="LB100" s="22"/>
      <c r="LC100" s="22"/>
      <c r="LD100" s="22"/>
      <c r="LE100" s="22"/>
      <c r="LF100" s="22"/>
      <c r="LG100" s="22"/>
      <c r="LH100" s="22"/>
      <c r="LI100" s="22"/>
      <c r="LJ100" s="22"/>
      <c r="LK100" s="22"/>
      <c r="LL100" s="22"/>
      <c r="LM100" s="22"/>
      <c r="LN100" s="22"/>
      <c r="LO100" s="22"/>
      <c r="LP100" s="22"/>
      <c r="LQ100" s="22"/>
      <c r="LR100" s="22"/>
      <c r="LS100" s="22"/>
      <c r="LT100" s="22"/>
      <c r="LU100" s="22"/>
      <c r="LV100" s="22"/>
      <c r="LW100" s="22"/>
      <c r="LX100" s="22"/>
      <c r="LY100" s="22"/>
      <c r="LZ100" s="22"/>
      <c r="MA100" s="22"/>
      <c r="MB100" s="22"/>
      <c r="MC100" s="22"/>
      <c r="MD100" s="22"/>
      <c r="ME100" s="22"/>
      <c r="MF100" s="22"/>
      <c r="MG100" s="22"/>
      <c r="MH100" s="22"/>
      <c r="MI100" s="22"/>
      <c r="MJ100" s="22"/>
      <c r="MK100" s="22"/>
      <c r="ML100" s="22"/>
      <c r="MM100" s="22"/>
      <c r="MN100" s="22"/>
      <c r="MO100" s="22"/>
      <c r="MP100" s="22"/>
      <c r="MQ100" s="22"/>
      <c r="MR100" s="22"/>
      <c r="MS100" s="22"/>
      <c r="MT100" s="22"/>
      <c r="MU100" s="22"/>
      <c r="MV100" s="22"/>
      <c r="MW100" s="22"/>
      <c r="MX100" s="22"/>
      <c r="MY100" s="22"/>
      <c r="MZ100" s="22"/>
      <c r="NA100" s="22"/>
      <c r="NB100" s="22"/>
      <c r="NC100" s="22"/>
      <c r="ND100" s="22"/>
      <c r="NE100" s="22"/>
      <c r="NF100" s="22"/>
      <c r="NG100" s="22"/>
      <c r="NH100" s="22"/>
      <c r="NI100" s="22"/>
      <c r="NJ100" s="22"/>
      <c r="NK100" s="22"/>
      <c r="NL100" s="22"/>
      <c r="NM100" s="22"/>
      <c r="NN100" s="22"/>
      <c r="NO100" s="22"/>
      <c r="NP100" s="22"/>
      <c r="NQ100" s="22"/>
      <c r="NR100" s="22"/>
      <c r="NS100" s="22"/>
      <c r="NT100" s="22"/>
      <c r="NU100" s="22"/>
      <c r="NV100" s="22"/>
      <c r="NW100" s="22"/>
      <c r="NX100" s="22"/>
      <c r="NY100" s="22"/>
      <c r="NZ100" s="22"/>
      <c r="OA100" s="22"/>
      <c r="OB100" s="22"/>
      <c r="OC100" s="22"/>
      <c r="OD100" s="22"/>
      <c r="OE100" s="22"/>
      <c r="OF100" s="22"/>
      <c r="OG100" s="22"/>
      <c r="OH100" s="22"/>
      <c r="OI100" s="22"/>
      <c r="OJ100" s="22"/>
      <c r="OK100" s="22"/>
      <c r="OL100" s="22"/>
      <c r="OM100" s="22"/>
      <c r="ON100" s="22"/>
      <c r="OO100" s="22"/>
      <c r="OP100" s="22"/>
      <c r="OQ100" s="22"/>
      <c r="OR100" s="22"/>
      <c r="OS100" s="22"/>
      <c r="OT100" s="22"/>
      <c r="OU100" s="22"/>
      <c r="OV100" s="22"/>
      <c r="OW100" s="22"/>
      <c r="OX100" s="22"/>
      <c r="OY100" s="22"/>
      <c r="OZ100" s="22"/>
      <c r="PA100" s="22"/>
      <c r="PB100" s="22"/>
      <c r="PC100" s="22"/>
      <c r="PD100" s="22"/>
      <c r="PE100" s="22"/>
      <c r="PF100" s="22"/>
      <c r="PG100" s="22"/>
      <c r="PH100" s="22"/>
      <c r="PI100" s="22"/>
      <c r="PJ100" s="22"/>
      <c r="PK100" s="22"/>
      <c r="PL100" s="22"/>
      <c r="PM100" s="22"/>
      <c r="PN100" s="22"/>
      <c r="PO100" s="22"/>
      <c r="PP100" s="22"/>
      <c r="PQ100" s="22"/>
      <c r="PR100" s="22"/>
      <c r="PS100" s="22"/>
      <c r="PT100" s="22"/>
      <c r="PU100" s="22"/>
      <c r="PV100" s="22"/>
      <c r="PW100" s="22"/>
      <c r="PX100" s="22"/>
      <c r="PY100" s="22"/>
      <c r="PZ100" s="22"/>
      <c r="QA100" s="22"/>
      <c r="QB100" s="22"/>
      <c r="QC100" s="22"/>
      <c r="QD100" s="22"/>
      <c r="QE100" s="22"/>
      <c r="QF100" s="22"/>
      <c r="QG100" s="22"/>
      <c r="QH100" s="22"/>
      <c r="QI100" s="22"/>
      <c r="QJ100" s="22"/>
      <c r="QK100" s="22"/>
      <c r="QL100" s="22"/>
      <c r="QM100" s="22"/>
      <c r="QN100" s="22"/>
      <c r="QO100" s="22"/>
      <c r="QP100" s="22"/>
      <c r="QQ100" s="22"/>
      <c r="QR100" s="22"/>
      <c r="QS100" s="22"/>
      <c r="QT100" s="22"/>
      <c r="QU100" s="22"/>
      <c r="QV100" s="22"/>
      <c r="QW100" s="22"/>
      <c r="QX100" s="22"/>
      <c r="QY100" s="22"/>
      <c r="QZ100" s="22"/>
      <c r="RA100" s="22"/>
      <c r="RB100" s="22"/>
      <c r="RC100" s="22"/>
      <c r="RD100" s="22"/>
      <c r="RE100" s="22"/>
      <c r="RF100" s="22"/>
      <c r="RG100" s="22"/>
      <c r="RH100" s="22"/>
      <c r="RI100" s="22"/>
      <c r="RJ100" s="22"/>
      <c r="RK100" s="22"/>
      <c r="RL100" s="22"/>
      <c r="RM100" s="22"/>
      <c r="RN100" s="22"/>
      <c r="RO100" s="22"/>
      <c r="RP100" s="22"/>
      <c r="RQ100" s="22"/>
      <c r="RR100" s="22"/>
      <c r="RS100" s="22"/>
      <c r="RT100" s="22"/>
      <c r="RU100" s="22"/>
      <c r="RV100" s="22"/>
      <c r="RW100" s="22"/>
      <c r="RX100" s="22"/>
      <c r="RY100" s="22"/>
      <c r="RZ100" s="22"/>
      <c r="SA100" s="22"/>
      <c r="SB100" s="22"/>
      <c r="SC100" s="22"/>
      <c r="SD100" s="22"/>
      <c r="SE100" s="22"/>
      <c r="SF100" s="22"/>
      <c r="SG100" s="22"/>
      <c r="SH100" s="22"/>
      <c r="SI100" s="22"/>
      <c r="SJ100" s="22"/>
      <c r="SK100" s="22"/>
      <c r="SL100" s="22"/>
      <c r="SM100" s="22"/>
      <c r="SN100" s="22"/>
      <c r="SO100" s="22"/>
      <c r="SP100" s="22"/>
      <c r="SQ100" s="22"/>
      <c r="SR100" s="22"/>
      <c r="SS100" s="22"/>
      <c r="ST100" s="22"/>
      <c r="SU100" s="22"/>
      <c r="SV100" s="22"/>
      <c r="SW100" s="22"/>
      <c r="SX100" s="22"/>
      <c r="SY100" s="22"/>
      <c r="SZ100" s="22"/>
      <c r="TA100" s="22"/>
      <c r="TB100" s="22"/>
      <c r="TC100" s="22"/>
      <c r="TD100" s="22"/>
      <c r="TE100" s="22"/>
      <c r="TF100" s="22"/>
      <c r="TG100" s="22"/>
      <c r="TH100" s="22"/>
      <c r="TI100" s="22"/>
      <c r="TJ100" s="22"/>
      <c r="TK100" s="22"/>
      <c r="TL100" s="22"/>
      <c r="TM100" s="22"/>
      <c r="TN100" s="22"/>
      <c r="TO100" s="22"/>
      <c r="TP100" s="22"/>
      <c r="TQ100" s="22"/>
      <c r="TR100" s="22"/>
      <c r="TS100" s="22"/>
      <c r="TT100" s="22"/>
      <c r="TU100" s="22"/>
      <c r="TV100" s="22"/>
      <c r="TW100" s="22"/>
      <c r="TX100" s="22"/>
      <c r="TY100" s="22"/>
      <c r="TZ100" s="22"/>
      <c r="UA100" s="22"/>
      <c r="UB100" s="22"/>
      <c r="UC100" s="22"/>
      <c r="UD100" s="22"/>
      <c r="UE100" s="22"/>
      <c r="UF100" s="22"/>
      <c r="UG100" s="22"/>
      <c r="UH100" s="22"/>
      <c r="UI100" s="22"/>
      <c r="UJ100" s="22"/>
      <c r="UK100" s="22"/>
      <c r="UL100" s="22"/>
      <c r="UM100" s="22"/>
      <c r="UN100" s="22"/>
      <c r="UO100" s="22"/>
      <c r="UP100" s="22"/>
      <c r="UQ100" s="22"/>
      <c r="UR100" s="22"/>
      <c r="US100" s="22"/>
      <c r="UT100" s="22"/>
      <c r="UU100" s="22"/>
      <c r="UV100" s="22"/>
      <c r="UW100" s="22"/>
      <c r="UX100" s="22"/>
      <c r="UY100" s="22"/>
      <c r="UZ100" s="22"/>
      <c r="VA100" s="22"/>
      <c r="VB100" s="22"/>
      <c r="VC100" s="22"/>
      <c r="VD100" s="22"/>
      <c r="VE100" s="22"/>
      <c r="VF100" s="22"/>
      <c r="VG100" s="22"/>
      <c r="VH100" s="22"/>
      <c r="VI100" s="22"/>
      <c r="VJ100" s="22"/>
      <c r="VK100" s="22"/>
      <c r="VL100" s="22"/>
      <c r="VM100" s="22"/>
      <c r="VN100" s="22"/>
      <c r="VO100" s="22"/>
      <c r="VP100" s="22"/>
      <c r="VQ100" s="22"/>
      <c r="VR100" s="22"/>
      <c r="VS100" s="22"/>
      <c r="VT100" s="22"/>
      <c r="VU100" s="22"/>
      <c r="VV100" s="22"/>
      <c r="VW100" s="22"/>
      <c r="VX100" s="22"/>
      <c r="VY100" s="22"/>
      <c r="VZ100" s="22"/>
      <c r="WA100" s="22"/>
      <c r="WB100" s="22"/>
      <c r="WC100" s="22"/>
      <c r="WD100" s="22"/>
      <c r="WE100" s="22"/>
      <c r="WF100" s="22"/>
      <c r="WG100" s="22"/>
      <c r="WH100" s="22"/>
      <c r="WI100" s="22"/>
      <c r="WJ100" s="22"/>
      <c r="WK100" s="22"/>
      <c r="WL100" s="22"/>
      <c r="WM100" s="22"/>
      <c r="WN100" s="22"/>
      <c r="WO100" s="22"/>
      <c r="WP100" s="22"/>
      <c r="WQ100" s="22"/>
      <c r="WR100" s="22"/>
      <c r="WS100" s="22"/>
      <c r="WT100" s="22"/>
      <c r="WU100" s="22"/>
      <c r="WV100" s="22"/>
      <c r="WW100" s="22"/>
      <c r="WX100" s="22"/>
      <c r="WY100" s="22"/>
      <c r="WZ100" s="22"/>
      <c r="XA100" s="22"/>
      <c r="XB100" s="22"/>
      <c r="XC100" s="22"/>
      <c r="XD100" s="22"/>
      <c r="XE100" s="22"/>
      <c r="XF100" s="22"/>
      <c r="XG100" s="22"/>
      <c r="XH100" s="22"/>
      <c r="XI100" s="22"/>
      <c r="XJ100" s="22"/>
      <c r="XK100" s="22"/>
      <c r="XL100" s="22"/>
      <c r="XM100" s="22"/>
      <c r="XN100" s="22"/>
      <c r="XO100" s="22"/>
      <c r="XP100" s="22"/>
      <c r="XQ100" s="22"/>
      <c r="XR100" s="22"/>
      <c r="XS100" s="22"/>
      <c r="XT100" s="22"/>
      <c r="XU100" s="22"/>
      <c r="XV100" s="22"/>
      <c r="XW100" s="22"/>
      <c r="XX100" s="22"/>
      <c r="XY100" s="22"/>
      <c r="XZ100" s="22"/>
      <c r="YA100" s="22"/>
      <c r="YB100" s="22"/>
      <c r="YC100" s="22"/>
      <c r="YD100" s="22"/>
      <c r="YE100" s="22"/>
      <c r="YF100" s="22"/>
      <c r="YG100" s="22"/>
      <c r="YH100" s="22"/>
      <c r="YI100" s="22"/>
      <c r="YJ100" s="22"/>
      <c r="YK100" s="22"/>
      <c r="YL100" s="22"/>
      <c r="YM100" s="22"/>
      <c r="YN100" s="22"/>
      <c r="YO100" s="22"/>
      <c r="YP100" s="22"/>
      <c r="YQ100" s="22"/>
      <c r="YR100" s="22"/>
      <c r="YS100" s="22"/>
      <c r="YT100" s="22"/>
      <c r="YU100" s="22"/>
      <c r="YV100" s="22"/>
      <c r="YW100" s="22"/>
      <c r="YX100" s="22"/>
      <c r="YY100" s="22"/>
      <c r="YZ100" s="22"/>
      <c r="ZA100" s="22"/>
      <c r="ZB100" s="22"/>
      <c r="ZC100" s="22"/>
      <c r="ZD100" s="22"/>
      <c r="ZE100" s="22"/>
      <c r="ZF100" s="22"/>
      <c r="ZG100" s="22"/>
      <c r="ZH100" s="22"/>
      <c r="ZI100" s="22"/>
      <c r="ZJ100" s="22"/>
      <c r="ZK100" s="22"/>
      <c r="ZL100" s="22"/>
      <c r="ZM100" s="22"/>
      <c r="ZN100" s="22"/>
      <c r="ZO100" s="22"/>
      <c r="ZP100" s="22"/>
      <c r="ZQ100" s="22"/>
      <c r="ZR100" s="22"/>
      <c r="ZS100" s="22"/>
      <c r="ZT100" s="22"/>
      <c r="ZU100" s="22"/>
      <c r="ZV100" s="22"/>
      <c r="ZW100" s="22"/>
      <c r="ZX100" s="22"/>
      <c r="ZY100" s="22"/>
      <c r="ZZ100" s="22"/>
      <c r="AAA100" s="22"/>
      <c r="AAB100" s="22"/>
      <c r="AAC100" s="22"/>
      <c r="AAD100" s="22"/>
      <c r="AAE100" s="22"/>
      <c r="AAF100" s="22"/>
      <c r="AAG100" s="22"/>
      <c r="AAH100" s="22"/>
      <c r="AAI100" s="22"/>
      <c r="AAJ100" s="22"/>
      <c r="AAK100" s="22"/>
      <c r="AAL100" s="22"/>
      <c r="AAM100" s="22"/>
      <c r="AAN100" s="22"/>
      <c r="AAO100" s="22"/>
      <c r="AAP100" s="22"/>
      <c r="AAQ100" s="22"/>
      <c r="AAR100" s="22"/>
      <c r="AAS100" s="22"/>
      <c r="AAT100" s="22"/>
      <c r="AAU100" s="22"/>
      <c r="AAV100" s="22"/>
      <c r="AAW100" s="22"/>
      <c r="AAX100" s="22"/>
      <c r="AAY100" s="22"/>
      <c r="AAZ100" s="22"/>
      <c r="ABA100" s="22"/>
      <c r="ABB100" s="22"/>
      <c r="ABC100" s="22"/>
      <c r="ABD100" s="22"/>
      <c r="ABE100" s="22"/>
      <c r="ABF100" s="22"/>
      <c r="ABG100" s="22"/>
      <c r="ABH100" s="22"/>
      <c r="ABI100" s="22"/>
      <c r="ABJ100" s="22"/>
      <c r="ABK100" s="22"/>
      <c r="ABL100" s="22"/>
      <c r="ABM100" s="22"/>
      <c r="ABN100" s="22"/>
      <c r="ABO100" s="22"/>
      <c r="ABP100" s="22"/>
      <c r="ABQ100" s="22"/>
      <c r="ABR100" s="22"/>
      <c r="ABS100" s="22"/>
      <c r="ABT100" s="22"/>
      <c r="ABU100" s="22"/>
      <c r="ABV100" s="22"/>
      <c r="ABW100" s="22"/>
      <c r="ABX100" s="22"/>
      <c r="ABY100" s="22"/>
      <c r="ABZ100" s="22"/>
      <c r="ACA100" s="22"/>
      <c r="ACB100" s="22"/>
      <c r="ACC100" s="22"/>
      <c r="ACD100" s="22"/>
      <c r="ACE100" s="22"/>
      <c r="ACF100" s="22"/>
      <c r="ACG100" s="22"/>
      <c r="ACH100" s="22"/>
      <c r="ACI100" s="22"/>
      <c r="ACJ100" s="22"/>
      <c r="ACK100" s="22"/>
      <c r="ACL100" s="22"/>
      <c r="ACM100" s="22"/>
      <c r="ACN100" s="22"/>
      <c r="ACO100" s="22"/>
      <c r="ACP100" s="22"/>
      <c r="ACQ100" s="22"/>
      <c r="ACR100" s="22"/>
      <c r="ACS100" s="22"/>
      <c r="ACT100" s="22"/>
      <c r="ACU100" s="22"/>
      <c r="ACV100" s="22"/>
      <c r="ACW100" s="22"/>
      <c r="ACX100" s="22"/>
      <c r="ACY100" s="22"/>
      <c r="ACZ100" s="22"/>
      <c r="ADA100" s="22"/>
      <c r="ADB100" s="22"/>
      <c r="ADC100" s="22"/>
      <c r="ADD100" s="22"/>
      <c r="ADE100" s="22"/>
      <c r="ADF100" s="22"/>
      <c r="ADG100" s="22"/>
      <c r="ADH100" s="22"/>
      <c r="ADI100" s="22"/>
      <c r="ADJ100" s="22"/>
      <c r="ADK100" s="22"/>
      <c r="ADL100" s="22"/>
      <c r="ADM100" s="22"/>
      <c r="ADN100" s="22"/>
      <c r="ADO100" s="22"/>
      <c r="ADP100" s="22"/>
      <c r="ADQ100" s="22"/>
      <c r="ADR100" s="22"/>
      <c r="ADS100" s="22"/>
      <c r="ADT100" s="22"/>
      <c r="ADU100" s="22"/>
      <c r="ADV100" s="22"/>
      <c r="ADW100" s="22"/>
      <c r="ADX100" s="22"/>
      <c r="ADY100" s="22"/>
      <c r="ADZ100" s="22"/>
      <c r="AEA100" s="22"/>
      <c r="AEB100" s="22"/>
      <c r="AEC100" s="22"/>
      <c r="AED100" s="22"/>
      <c r="AEE100" s="22"/>
      <c r="AEF100" s="22"/>
      <c r="AEG100" s="22"/>
      <c r="AEH100" s="22"/>
      <c r="AEI100" s="22"/>
      <c r="AEJ100" s="22"/>
      <c r="AEK100" s="22"/>
      <c r="AEL100" s="22"/>
      <c r="AEM100" s="22"/>
      <c r="AEN100" s="22"/>
      <c r="AEO100" s="22"/>
      <c r="AEP100" s="22"/>
      <c r="AEQ100" s="22"/>
      <c r="AER100" s="22"/>
      <c r="AES100" s="22"/>
      <c r="AET100" s="22"/>
      <c r="AEU100" s="22"/>
      <c r="AEV100" s="22"/>
      <c r="AEW100" s="22"/>
      <c r="AEX100" s="22"/>
      <c r="AEY100" s="22"/>
      <c r="AEZ100" s="22"/>
      <c r="AFA100" s="22"/>
      <c r="AFB100" s="22"/>
      <c r="AFC100" s="22"/>
      <c r="AFD100" s="22"/>
      <c r="AFE100" s="22"/>
      <c r="AFF100" s="22"/>
      <c r="AFG100" s="22"/>
      <c r="AFH100" s="22"/>
      <c r="AFI100" s="22"/>
      <c r="AFJ100" s="22"/>
      <c r="AFK100" s="22"/>
      <c r="AFL100" s="22"/>
      <c r="AFM100" s="22"/>
      <c r="AFN100" s="22"/>
      <c r="AFO100" s="22"/>
      <c r="AFP100" s="22"/>
      <c r="AFQ100" s="22"/>
      <c r="AFR100" s="22"/>
      <c r="AFS100" s="22"/>
      <c r="AFT100" s="22"/>
      <c r="AFU100" s="22"/>
      <c r="AFV100" s="22"/>
      <c r="AFW100" s="22"/>
      <c r="AFX100" s="22"/>
      <c r="AFY100" s="22"/>
      <c r="AFZ100" s="22"/>
      <c r="AGA100" s="22"/>
      <c r="AGB100" s="22"/>
      <c r="AGC100" s="22"/>
      <c r="AGD100" s="22"/>
      <c r="AGE100" s="22"/>
      <c r="AGF100" s="22"/>
      <c r="AGG100" s="22"/>
      <c r="AGH100" s="22"/>
      <c r="AGI100" s="22"/>
      <c r="AGJ100" s="22"/>
      <c r="AGK100" s="22"/>
      <c r="AGL100" s="22"/>
      <c r="AGM100" s="22"/>
      <c r="AGN100" s="22"/>
      <c r="AGO100" s="22"/>
      <c r="AGP100" s="22"/>
      <c r="AGQ100" s="22"/>
      <c r="AGR100" s="22"/>
      <c r="AGS100" s="22"/>
      <c r="AGT100" s="22"/>
      <c r="AGU100" s="22"/>
      <c r="AGV100" s="22"/>
      <c r="AGW100" s="22"/>
      <c r="AGX100" s="22"/>
      <c r="AGY100" s="22"/>
      <c r="AGZ100" s="22"/>
      <c r="AHA100" s="22"/>
      <c r="AHB100" s="22"/>
      <c r="AHC100" s="22"/>
      <c r="AHD100" s="22"/>
      <c r="AHE100" s="22"/>
      <c r="AHF100" s="22"/>
      <c r="AHG100" s="22"/>
      <c r="AHH100" s="22"/>
      <c r="AHI100" s="22"/>
      <c r="AHJ100" s="22"/>
      <c r="AHK100" s="22"/>
      <c r="AHL100" s="22"/>
      <c r="AHM100" s="22"/>
      <c r="AHN100" s="22"/>
      <c r="AHO100" s="22"/>
      <c r="AHP100" s="22"/>
      <c r="AHQ100" s="22"/>
      <c r="AHR100" s="22"/>
      <c r="AHS100" s="22"/>
      <c r="AHT100" s="22"/>
      <c r="AHU100" s="22"/>
      <c r="AHV100" s="22"/>
      <c r="AHW100" s="22"/>
      <c r="AHX100" s="22"/>
      <c r="AHY100" s="22"/>
      <c r="AHZ100" s="22"/>
      <c r="AIA100" s="22"/>
      <c r="AIB100" s="22"/>
      <c r="AIC100" s="22"/>
      <c r="AID100" s="22"/>
      <c r="AIE100" s="22"/>
      <c r="AIF100" s="22"/>
      <c r="AIG100" s="22"/>
      <c r="AIH100" s="22"/>
      <c r="AII100" s="22"/>
      <c r="AIJ100" s="22"/>
      <c r="AIK100" s="22"/>
      <c r="AIL100" s="22"/>
      <c r="AIM100" s="22"/>
      <c r="AIN100" s="22"/>
      <c r="AIO100" s="22"/>
      <c r="AIP100" s="22"/>
      <c r="AIQ100" s="22"/>
      <c r="AIR100" s="22"/>
      <c r="AIS100" s="22"/>
      <c r="AIT100" s="22"/>
      <c r="AIU100" s="22"/>
      <c r="AIV100" s="22"/>
      <c r="AIW100" s="22"/>
      <c r="AIX100" s="22"/>
      <c r="AIY100" s="22"/>
      <c r="AIZ100" s="22"/>
      <c r="AJA100" s="22"/>
      <c r="AJB100" s="22"/>
      <c r="AJC100" s="22"/>
      <c r="AJD100" s="22"/>
      <c r="AJE100" s="22"/>
      <c r="AJF100" s="22"/>
      <c r="AJG100" s="22"/>
      <c r="AJH100" s="22"/>
      <c r="AJI100" s="22"/>
      <c r="AJJ100" s="22"/>
      <c r="AJK100" s="22"/>
      <c r="AJL100" s="22"/>
      <c r="AJM100" s="22"/>
      <c r="AJN100" s="22"/>
      <c r="AJO100" s="22"/>
      <c r="AJP100" s="22"/>
      <c r="AJQ100" s="22"/>
      <c r="AJR100" s="22"/>
      <c r="AJS100" s="22"/>
      <c r="AJT100" s="22"/>
      <c r="AJU100" s="22"/>
      <c r="AJV100" s="22"/>
      <c r="AJW100" s="22"/>
      <c r="AJX100" s="22"/>
      <c r="AJY100" s="22"/>
      <c r="AJZ100" s="22"/>
      <c r="AKA100" s="22"/>
      <c r="AKB100" s="22"/>
      <c r="AKC100" s="22"/>
      <c r="AKD100" s="22"/>
      <c r="AKE100" s="22"/>
      <c r="AKF100" s="22"/>
      <c r="AKG100" s="22"/>
      <c r="AKH100" s="22"/>
      <c r="AKI100" s="22"/>
      <c r="AKJ100" s="22"/>
      <c r="AKK100" s="22"/>
      <c r="AKL100" s="22"/>
      <c r="AKM100" s="22"/>
      <c r="AKN100" s="22"/>
      <c r="AKO100" s="22"/>
      <c r="AKP100" s="22"/>
      <c r="AKQ100" s="22"/>
      <c r="AKR100" s="22"/>
      <c r="AKS100" s="22"/>
      <c r="AKT100" s="22"/>
      <c r="AKU100" s="22"/>
      <c r="AKV100" s="22"/>
      <c r="AKW100" s="22"/>
      <c r="AKX100" s="22"/>
      <c r="AKY100" s="22"/>
      <c r="AKZ100" s="22"/>
      <c r="ALA100" s="22"/>
      <c r="ALB100" s="22"/>
      <c r="ALC100" s="22"/>
      <c r="ALD100" s="22"/>
      <c r="ALE100" s="22"/>
      <c r="ALF100" s="22"/>
      <c r="ALG100" s="22"/>
      <c r="ALH100" s="22"/>
      <c r="ALI100" s="22"/>
      <c r="ALJ100" s="22"/>
      <c r="ALK100" s="22"/>
      <c r="ALL100" s="22"/>
      <c r="ALM100" s="22"/>
    </row>
    <row r="101" spans="2:1001" x14ac:dyDescent="0.2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  <c r="JB101" s="22"/>
      <c r="JC101" s="22"/>
      <c r="JD101" s="22"/>
      <c r="JE101" s="22"/>
      <c r="JF101" s="22"/>
      <c r="JG101" s="22"/>
      <c r="JH101" s="22"/>
      <c r="JI101" s="22"/>
      <c r="JJ101" s="22"/>
      <c r="JK101" s="22"/>
      <c r="JL101" s="22"/>
      <c r="JM101" s="22"/>
      <c r="JN101" s="22"/>
      <c r="JO101" s="22"/>
      <c r="JP101" s="22"/>
      <c r="JQ101" s="22"/>
      <c r="JR101" s="22"/>
      <c r="JS101" s="22"/>
      <c r="JT101" s="22"/>
      <c r="JU101" s="22"/>
      <c r="JV101" s="22"/>
      <c r="JW101" s="22"/>
      <c r="JX101" s="22"/>
      <c r="JY101" s="22"/>
      <c r="JZ101" s="22"/>
      <c r="KA101" s="22"/>
      <c r="KB101" s="22"/>
      <c r="KC101" s="22"/>
      <c r="KD101" s="22"/>
      <c r="KE101" s="22"/>
      <c r="KF101" s="22"/>
      <c r="KG101" s="22"/>
      <c r="KH101" s="22"/>
      <c r="KI101" s="22"/>
      <c r="KJ101" s="22"/>
      <c r="KK101" s="22"/>
      <c r="KL101" s="22"/>
      <c r="KM101" s="22"/>
      <c r="KN101" s="22"/>
      <c r="KO101" s="22"/>
      <c r="KP101" s="22"/>
      <c r="KQ101" s="22"/>
      <c r="KR101" s="22"/>
      <c r="KS101" s="22"/>
      <c r="KT101" s="22"/>
      <c r="KU101" s="22"/>
      <c r="KV101" s="22"/>
      <c r="KW101" s="22"/>
      <c r="KX101" s="22"/>
      <c r="KY101" s="22"/>
      <c r="KZ101" s="22"/>
      <c r="LA101" s="22"/>
      <c r="LB101" s="22"/>
      <c r="LC101" s="22"/>
      <c r="LD101" s="22"/>
      <c r="LE101" s="22"/>
      <c r="LF101" s="22"/>
      <c r="LG101" s="22"/>
      <c r="LH101" s="22"/>
      <c r="LI101" s="22"/>
      <c r="LJ101" s="22"/>
      <c r="LK101" s="22"/>
      <c r="LL101" s="22"/>
      <c r="LM101" s="22"/>
      <c r="LN101" s="22"/>
      <c r="LO101" s="22"/>
      <c r="LP101" s="22"/>
      <c r="LQ101" s="22"/>
      <c r="LR101" s="22"/>
      <c r="LS101" s="22"/>
      <c r="LT101" s="22"/>
      <c r="LU101" s="22"/>
      <c r="LV101" s="22"/>
      <c r="LW101" s="22"/>
      <c r="LX101" s="22"/>
      <c r="LY101" s="22"/>
      <c r="LZ101" s="22"/>
      <c r="MA101" s="22"/>
      <c r="MB101" s="22"/>
      <c r="MC101" s="22"/>
      <c r="MD101" s="22"/>
      <c r="ME101" s="22"/>
      <c r="MF101" s="22"/>
      <c r="MG101" s="22"/>
      <c r="MH101" s="22"/>
      <c r="MI101" s="22"/>
      <c r="MJ101" s="22"/>
      <c r="MK101" s="22"/>
      <c r="ML101" s="22"/>
      <c r="MM101" s="22"/>
      <c r="MN101" s="22"/>
      <c r="MO101" s="22"/>
      <c r="MP101" s="22"/>
      <c r="MQ101" s="22"/>
      <c r="MR101" s="22"/>
      <c r="MS101" s="22"/>
      <c r="MT101" s="22"/>
      <c r="MU101" s="22"/>
      <c r="MV101" s="22"/>
      <c r="MW101" s="22"/>
      <c r="MX101" s="22"/>
      <c r="MY101" s="22"/>
      <c r="MZ101" s="22"/>
      <c r="NA101" s="22"/>
      <c r="NB101" s="22"/>
      <c r="NC101" s="22"/>
      <c r="ND101" s="22"/>
      <c r="NE101" s="22"/>
      <c r="NF101" s="22"/>
      <c r="NG101" s="22"/>
      <c r="NH101" s="22"/>
      <c r="NI101" s="22"/>
      <c r="NJ101" s="22"/>
      <c r="NK101" s="22"/>
      <c r="NL101" s="22"/>
      <c r="NM101" s="22"/>
      <c r="NN101" s="22"/>
      <c r="NO101" s="22"/>
      <c r="NP101" s="22"/>
      <c r="NQ101" s="22"/>
      <c r="NR101" s="22"/>
      <c r="NS101" s="22"/>
      <c r="NT101" s="22"/>
      <c r="NU101" s="22"/>
      <c r="NV101" s="22"/>
      <c r="NW101" s="22"/>
      <c r="NX101" s="22"/>
      <c r="NY101" s="22"/>
      <c r="NZ101" s="22"/>
      <c r="OA101" s="22"/>
      <c r="OB101" s="22"/>
      <c r="OC101" s="22"/>
      <c r="OD101" s="22"/>
      <c r="OE101" s="22"/>
      <c r="OF101" s="22"/>
      <c r="OG101" s="22"/>
      <c r="OH101" s="22"/>
      <c r="OI101" s="22"/>
      <c r="OJ101" s="22"/>
      <c r="OK101" s="22"/>
      <c r="OL101" s="22"/>
      <c r="OM101" s="22"/>
      <c r="ON101" s="22"/>
      <c r="OO101" s="22"/>
      <c r="OP101" s="22"/>
      <c r="OQ101" s="22"/>
      <c r="OR101" s="22"/>
      <c r="OS101" s="22"/>
      <c r="OT101" s="22"/>
      <c r="OU101" s="22"/>
      <c r="OV101" s="22"/>
      <c r="OW101" s="22"/>
      <c r="OX101" s="22"/>
      <c r="OY101" s="22"/>
      <c r="OZ101" s="22"/>
      <c r="PA101" s="22"/>
      <c r="PB101" s="22"/>
      <c r="PC101" s="22"/>
      <c r="PD101" s="22"/>
      <c r="PE101" s="22"/>
      <c r="PF101" s="22"/>
      <c r="PG101" s="22"/>
      <c r="PH101" s="22"/>
      <c r="PI101" s="22"/>
      <c r="PJ101" s="22"/>
      <c r="PK101" s="22"/>
      <c r="PL101" s="22"/>
      <c r="PM101" s="22"/>
      <c r="PN101" s="22"/>
      <c r="PO101" s="22"/>
      <c r="PP101" s="22"/>
      <c r="PQ101" s="22"/>
      <c r="PR101" s="22"/>
      <c r="PS101" s="22"/>
      <c r="PT101" s="22"/>
      <c r="PU101" s="22"/>
      <c r="PV101" s="22"/>
      <c r="PW101" s="22"/>
      <c r="PX101" s="22"/>
      <c r="PY101" s="22"/>
      <c r="PZ101" s="22"/>
      <c r="QA101" s="22"/>
      <c r="QB101" s="22"/>
      <c r="QC101" s="22"/>
      <c r="QD101" s="22"/>
      <c r="QE101" s="22"/>
      <c r="QF101" s="22"/>
      <c r="QG101" s="22"/>
      <c r="QH101" s="22"/>
      <c r="QI101" s="22"/>
      <c r="QJ101" s="22"/>
      <c r="QK101" s="22"/>
      <c r="QL101" s="22"/>
      <c r="QM101" s="22"/>
      <c r="QN101" s="22"/>
      <c r="QO101" s="22"/>
      <c r="QP101" s="22"/>
      <c r="QQ101" s="22"/>
      <c r="QR101" s="22"/>
      <c r="QS101" s="22"/>
      <c r="QT101" s="22"/>
      <c r="QU101" s="22"/>
      <c r="QV101" s="22"/>
      <c r="QW101" s="22"/>
      <c r="QX101" s="22"/>
      <c r="QY101" s="22"/>
      <c r="QZ101" s="22"/>
      <c r="RA101" s="22"/>
      <c r="RB101" s="22"/>
      <c r="RC101" s="22"/>
      <c r="RD101" s="22"/>
      <c r="RE101" s="22"/>
      <c r="RF101" s="22"/>
      <c r="RG101" s="22"/>
      <c r="RH101" s="22"/>
      <c r="RI101" s="22"/>
      <c r="RJ101" s="22"/>
      <c r="RK101" s="22"/>
      <c r="RL101" s="22"/>
      <c r="RM101" s="22"/>
      <c r="RN101" s="22"/>
      <c r="RO101" s="22"/>
      <c r="RP101" s="22"/>
      <c r="RQ101" s="22"/>
      <c r="RR101" s="22"/>
      <c r="RS101" s="22"/>
      <c r="RT101" s="22"/>
      <c r="RU101" s="22"/>
      <c r="RV101" s="22"/>
      <c r="RW101" s="22"/>
      <c r="RX101" s="22"/>
      <c r="RY101" s="22"/>
      <c r="RZ101" s="22"/>
      <c r="SA101" s="22"/>
      <c r="SB101" s="22"/>
      <c r="SC101" s="22"/>
      <c r="SD101" s="22"/>
      <c r="SE101" s="22"/>
      <c r="SF101" s="22"/>
      <c r="SG101" s="22"/>
      <c r="SH101" s="22"/>
      <c r="SI101" s="22"/>
      <c r="SJ101" s="22"/>
      <c r="SK101" s="22"/>
      <c r="SL101" s="22"/>
      <c r="SM101" s="22"/>
      <c r="SN101" s="22"/>
      <c r="SO101" s="22"/>
      <c r="SP101" s="22"/>
      <c r="SQ101" s="22"/>
      <c r="SR101" s="22"/>
      <c r="SS101" s="22"/>
      <c r="ST101" s="22"/>
      <c r="SU101" s="22"/>
      <c r="SV101" s="22"/>
      <c r="SW101" s="22"/>
      <c r="SX101" s="22"/>
      <c r="SY101" s="22"/>
      <c r="SZ101" s="22"/>
      <c r="TA101" s="22"/>
      <c r="TB101" s="22"/>
      <c r="TC101" s="22"/>
      <c r="TD101" s="22"/>
      <c r="TE101" s="22"/>
      <c r="TF101" s="22"/>
      <c r="TG101" s="22"/>
      <c r="TH101" s="22"/>
      <c r="TI101" s="22"/>
      <c r="TJ101" s="22"/>
      <c r="TK101" s="22"/>
      <c r="TL101" s="22"/>
      <c r="TM101" s="22"/>
      <c r="TN101" s="22"/>
      <c r="TO101" s="22"/>
      <c r="TP101" s="22"/>
      <c r="TQ101" s="22"/>
      <c r="TR101" s="22"/>
      <c r="TS101" s="22"/>
      <c r="TT101" s="22"/>
      <c r="TU101" s="22"/>
      <c r="TV101" s="22"/>
      <c r="TW101" s="22"/>
      <c r="TX101" s="22"/>
      <c r="TY101" s="22"/>
      <c r="TZ101" s="22"/>
      <c r="UA101" s="22"/>
      <c r="UB101" s="22"/>
      <c r="UC101" s="22"/>
      <c r="UD101" s="22"/>
      <c r="UE101" s="22"/>
      <c r="UF101" s="22"/>
      <c r="UG101" s="22"/>
      <c r="UH101" s="22"/>
      <c r="UI101" s="22"/>
      <c r="UJ101" s="22"/>
      <c r="UK101" s="22"/>
      <c r="UL101" s="22"/>
      <c r="UM101" s="22"/>
      <c r="UN101" s="22"/>
      <c r="UO101" s="22"/>
      <c r="UP101" s="22"/>
      <c r="UQ101" s="22"/>
      <c r="UR101" s="22"/>
      <c r="US101" s="22"/>
      <c r="UT101" s="22"/>
      <c r="UU101" s="22"/>
      <c r="UV101" s="22"/>
      <c r="UW101" s="22"/>
      <c r="UX101" s="22"/>
      <c r="UY101" s="22"/>
      <c r="UZ101" s="22"/>
      <c r="VA101" s="22"/>
      <c r="VB101" s="22"/>
      <c r="VC101" s="22"/>
      <c r="VD101" s="22"/>
      <c r="VE101" s="22"/>
      <c r="VF101" s="22"/>
      <c r="VG101" s="22"/>
      <c r="VH101" s="22"/>
      <c r="VI101" s="22"/>
      <c r="VJ101" s="22"/>
      <c r="VK101" s="22"/>
      <c r="VL101" s="22"/>
      <c r="VM101" s="22"/>
      <c r="VN101" s="22"/>
      <c r="VO101" s="22"/>
      <c r="VP101" s="22"/>
      <c r="VQ101" s="22"/>
      <c r="VR101" s="22"/>
      <c r="VS101" s="22"/>
      <c r="VT101" s="22"/>
      <c r="VU101" s="22"/>
      <c r="VV101" s="22"/>
      <c r="VW101" s="22"/>
      <c r="VX101" s="22"/>
      <c r="VY101" s="22"/>
      <c r="VZ101" s="22"/>
      <c r="WA101" s="22"/>
      <c r="WB101" s="22"/>
      <c r="WC101" s="22"/>
      <c r="WD101" s="22"/>
      <c r="WE101" s="22"/>
      <c r="WF101" s="22"/>
      <c r="WG101" s="22"/>
      <c r="WH101" s="22"/>
      <c r="WI101" s="22"/>
      <c r="WJ101" s="22"/>
      <c r="WK101" s="22"/>
      <c r="WL101" s="22"/>
      <c r="WM101" s="22"/>
      <c r="WN101" s="22"/>
      <c r="WO101" s="22"/>
      <c r="WP101" s="22"/>
      <c r="WQ101" s="22"/>
      <c r="WR101" s="22"/>
      <c r="WS101" s="22"/>
      <c r="WT101" s="22"/>
      <c r="WU101" s="22"/>
      <c r="WV101" s="22"/>
      <c r="WW101" s="22"/>
      <c r="WX101" s="22"/>
      <c r="WY101" s="22"/>
      <c r="WZ101" s="22"/>
      <c r="XA101" s="22"/>
      <c r="XB101" s="22"/>
      <c r="XC101" s="22"/>
      <c r="XD101" s="22"/>
      <c r="XE101" s="22"/>
      <c r="XF101" s="22"/>
      <c r="XG101" s="22"/>
      <c r="XH101" s="22"/>
      <c r="XI101" s="22"/>
      <c r="XJ101" s="22"/>
      <c r="XK101" s="22"/>
      <c r="XL101" s="22"/>
      <c r="XM101" s="22"/>
      <c r="XN101" s="22"/>
      <c r="XO101" s="22"/>
      <c r="XP101" s="22"/>
      <c r="XQ101" s="22"/>
      <c r="XR101" s="22"/>
      <c r="XS101" s="22"/>
      <c r="XT101" s="22"/>
      <c r="XU101" s="22"/>
      <c r="XV101" s="22"/>
      <c r="XW101" s="22"/>
      <c r="XX101" s="22"/>
      <c r="XY101" s="22"/>
      <c r="XZ101" s="22"/>
      <c r="YA101" s="22"/>
      <c r="YB101" s="22"/>
      <c r="YC101" s="22"/>
      <c r="YD101" s="22"/>
      <c r="YE101" s="22"/>
      <c r="YF101" s="22"/>
      <c r="YG101" s="22"/>
      <c r="YH101" s="22"/>
      <c r="YI101" s="22"/>
      <c r="YJ101" s="22"/>
      <c r="YK101" s="22"/>
      <c r="YL101" s="22"/>
      <c r="YM101" s="22"/>
      <c r="YN101" s="22"/>
      <c r="YO101" s="22"/>
      <c r="YP101" s="22"/>
      <c r="YQ101" s="22"/>
      <c r="YR101" s="22"/>
      <c r="YS101" s="22"/>
      <c r="YT101" s="22"/>
      <c r="YU101" s="22"/>
      <c r="YV101" s="22"/>
      <c r="YW101" s="22"/>
      <c r="YX101" s="22"/>
      <c r="YY101" s="22"/>
      <c r="YZ101" s="22"/>
      <c r="ZA101" s="22"/>
      <c r="ZB101" s="22"/>
      <c r="ZC101" s="22"/>
      <c r="ZD101" s="22"/>
      <c r="ZE101" s="22"/>
      <c r="ZF101" s="22"/>
      <c r="ZG101" s="22"/>
      <c r="ZH101" s="22"/>
      <c r="ZI101" s="22"/>
      <c r="ZJ101" s="22"/>
      <c r="ZK101" s="22"/>
      <c r="ZL101" s="22"/>
      <c r="ZM101" s="22"/>
      <c r="ZN101" s="22"/>
      <c r="ZO101" s="22"/>
      <c r="ZP101" s="22"/>
      <c r="ZQ101" s="22"/>
      <c r="ZR101" s="22"/>
      <c r="ZS101" s="22"/>
      <c r="ZT101" s="22"/>
      <c r="ZU101" s="22"/>
      <c r="ZV101" s="22"/>
      <c r="ZW101" s="22"/>
      <c r="ZX101" s="22"/>
      <c r="ZY101" s="22"/>
      <c r="ZZ101" s="22"/>
      <c r="AAA101" s="22"/>
      <c r="AAB101" s="22"/>
      <c r="AAC101" s="22"/>
      <c r="AAD101" s="22"/>
      <c r="AAE101" s="22"/>
      <c r="AAF101" s="22"/>
      <c r="AAG101" s="22"/>
      <c r="AAH101" s="22"/>
      <c r="AAI101" s="22"/>
      <c r="AAJ101" s="22"/>
      <c r="AAK101" s="22"/>
      <c r="AAL101" s="22"/>
      <c r="AAM101" s="22"/>
      <c r="AAN101" s="22"/>
      <c r="AAO101" s="22"/>
      <c r="AAP101" s="22"/>
      <c r="AAQ101" s="22"/>
      <c r="AAR101" s="22"/>
      <c r="AAS101" s="22"/>
      <c r="AAT101" s="22"/>
      <c r="AAU101" s="22"/>
      <c r="AAV101" s="22"/>
      <c r="AAW101" s="22"/>
      <c r="AAX101" s="22"/>
      <c r="AAY101" s="22"/>
      <c r="AAZ101" s="22"/>
      <c r="ABA101" s="22"/>
      <c r="ABB101" s="22"/>
      <c r="ABC101" s="22"/>
      <c r="ABD101" s="22"/>
      <c r="ABE101" s="22"/>
      <c r="ABF101" s="22"/>
      <c r="ABG101" s="22"/>
      <c r="ABH101" s="22"/>
      <c r="ABI101" s="22"/>
      <c r="ABJ101" s="22"/>
      <c r="ABK101" s="22"/>
      <c r="ABL101" s="22"/>
      <c r="ABM101" s="22"/>
      <c r="ABN101" s="22"/>
      <c r="ABO101" s="22"/>
      <c r="ABP101" s="22"/>
      <c r="ABQ101" s="22"/>
      <c r="ABR101" s="22"/>
      <c r="ABS101" s="22"/>
      <c r="ABT101" s="22"/>
      <c r="ABU101" s="22"/>
      <c r="ABV101" s="22"/>
      <c r="ABW101" s="22"/>
      <c r="ABX101" s="22"/>
      <c r="ABY101" s="22"/>
      <c r="ABZ101" s="22"/>
      <c r="ACA101" s="22"/>
      <c r="ACB101" s="22"/>
      <c r="ACC101" s="22"/>
      <c r="ACD101" s="22"/>
      <c r="ACE101" s="22"/>
      <c r="ACF101" s="22"/>
      <c r="ACG101" s="22"/>
      <c r="ACH101" s="22"/>
      <c r="ACI101" s="22"/>
      <c r="ACJ101" s="22"/>
      <c r="ACK101" s="22"/>
      <c r="ACL101" s="22"/>
      <c r="ACM101" s="22"/>
      <c r="ACN101" s="22"/>
      <c r="ACO101" s="22"/>
      <c r="ACP101" s="22"/>
      <c r="ACQ101" s="22"/>
      <c r="ACR101" s="22"/>
      <c r="ACS101" s="22"/>
      <c r="ACT101" s="22"/>
      <c r="ACU101" s="22"/>
      <c r="ACV101" s="22"/>
      <c r="ACW101" s="22"/>
      <c r="ACX101" s="22"/>
      <c r="ACY101" s="22"/>
      <c r="ACZ101" s="22"/>
      <c r="ADA101" s="22"/>
      <c r="ADB101" s="22"/>
      <c r="ADC101" s="22"/>
      <c r="ADD101" s="22"/>
      <c r="ADE101" s="22"/>
      <c r="ADF101" s="22"/>
      <c r="ADG101" s="22"/>
      <c r="ADH101" s="22"/>
      <c r="ADI101" s="22"/>
      <c r="ADJ101" s="22"/>
      <c r="ADK101" s="22"/>
      <c r="ADL101" s="22"/>
      <c r="ADM101" s="22"/>
      <c r="ADN101" s="22"/>
      <c r="ADO101" s="22"/>
      <c r="ADP101" s="22"/>
      <c r="ADQ101" s="22"/>
      <c r="ADR101" s="22"/>
      <c r="ADS101" s="22"/>
      <c r="ADT101" s="22"/>
      <c r="ADU101" s="22"/>
      <c r="ADV101" s="22"/>
      <c r="ADW101" s="22"/>
      <c r="ADX101" s="22"/>
      <c r="ADY101" s="22"/>
      <c r="ADZ101" s="22"/>
      <c r="AEA101" s="22"/>
      <c r="AEB101" s="22"/>
      <c r="AEC101" s="22"/>
      <c r="AED101" s="22"/>
      <c r="AEE101" s="22"/>
      <c r="AEF101" s="22"/>
      <c r="AEG101" s="22"/>
      <c r="AEH101" s="22"/>
      <c r="AEI101" s="22"/>
      <c r="AEJ101" s="22"/>
      <c r="AEK101" s="22"/>
      <c r="AEL101" s="22"/>
      <c r="AEM101" s="22"/>
      <c r="AEN101" s="22"/>
      <c r="AEO101" s="22"/>
      <c r="AEP101" s="22"/>
      <c r="AEQ101" s="22"/>
      <c r="AER101" s="22"/>
      <c r="AES101" s="22"/>
      <c r="AET101" s="22"/>
      <c r="AEU101" s="22"/>
      <c r="AEV101" s="22"/>
      <c r="AEW101" s="22"/>
      <c r="AEX101" s="22"/>
      <c r="AEY101" s="22"/>
      <c r="AEZ101" s="22"/>
      <c r="AFA101" s="22"/>
      <c r="AFB101" s="22"/>
      <c r="AFC101" s="22"/>
      <c r="AFD101" s="22"/>
      <c r="AFE101" s="22"/>
      <c r="AFF101" s="22"/>
      <c r="AFG101" s="22"/>
      <c r="AFH101" s="22"/>
      <c r="AFI101" s="22"/>
      <c r="AFJ101" s="22"/>
      <c r="AFK101" s="22"/>
      <c r="AFL101" s="22"/>
      <c r="AFM101" s="22"/>
      <c r="AFN101" s="22"/>
      <c r="AFO101" s="22"/>
      <c r="AFP101" s="22"/>
      <c r="AFQ101" s="22"/>
      <c r="AFR101" s="22"/>
      <c r="AFS101" s="22"/>
      <c r="AFT101" s="22"/>
      <c r="AFU101" s="22"/>
      <c r="AFV101" s="22"/>
      <c r="AFW101" s="22"/>
      <c r="AFX101" s="22"/>
      <c r="AFY101" s="22"/>
      <c r="AFZ101" s="22"/>
      <c r="AGA101" s="22"/>
      <c r="AGB101" s="22"/>
      <c r="AGC101" s="22"/>
      <c r="AGD101" s="22"/>
      <c r="AGE101" s="22"/>
      <c r="AGF101" s="22"/>
      <c r="AGG101" s="22"/>
      <c r="AGH101" s="22"/>
      <c r="AGI101" s="22"/>
      <c r="AGJ101" s="22"/>
      <c r="AGK101" s="22"/>
      <c r="AGL101" s="22"/>
      <c r="AGM101" s="22"/>
      <c r="AGN101" s="22"/>
      <c r="AGO101" s="22"/>
      <c r="AGP101" s="22"/>
      <c r="AGQ101" s="22"/>
      <c r="AGR101" s="22"/>
      <c r="AGS101" s="22"/>
      <c r="AGT101" s="22"/>
      <c r="AGU101" s="22"/>
      <c r="AGV101" s="22"/>
      <c r="AGW101" s="22"/>
      <c r="AGX101" s="22"/>
      <c r="AGY101" s="22"/>
      <c r="AGZ101" s="22"/>
      <c r="AHA101" s="22"/>
      <c r="AHB101" s="22"/>
      <c r="AHC101" s="22"/>
      <c r="AHD101" s="22"/>
      <c r="AHE101" s="22"/>
      <c r="AHF101" s="22"/>
      <c r="AHG101" s="22"/>
      <c r="AHH101" s="22"/>
      <c r="AHI101" s="22"/>
      <c r="AHJ101" s="22"/>
      <c r="AHK101" s="22"/>
      <c r="AHL101" s="22"/>
      <c r="AHM101" s="22"/>
      <c r="AHN101" s="22"/>
      <c r="AHO101" s="22"/>
      <c r="AHP101" s="22"/>
      <c r="AHQ101" s="22"/>
      <c r="AHR101" s="22"/>
      <c r="AHS101" s="22"/>
      <c r="AHT101" s="22"/>
      <c r="AHU101" s="22"/>
      <c r="AHV101" s="22"/>
      <c r="AHW101" s="22"/>
      <c r="AHX101" s="22"/>
      <c r="AHY101" s="22"/>
      <c r="AHZ101" s="22"/>
      <c r="AIA101" s="22"/>
      <c r="AIB101" s="22"/>
      <c r="AIC101" s="22"/>
      <c r="AID101" s="22"/>
      <c r="AIE101" s="22"/>
      <c r="AIF101" s="22"/>
      <c r="AIG101" s="22"/>
      <c r="AIH101" s="22"/>
      <c r="AII101" s="22"/>
      <c r="AIJ101" s="22"/>
      <c r="AIK101" s="22"/>
      <c r="AIL101" s="22"/>
      <c r="AIM101" s="22"/>
      <c r="AIN101" s="22"/>
      <c r="AIO101" s="22"/>
      <c r="AIP101" s="22"/>
      <c r="AIQ101" s="22"/>
      <c r="AIR101" s="22"/>
      <c r="AIS101" s="22"/>
      <c r="AIT101" s="22"/>
      <c r="AIU101" s="22"/>
      <c r="AIV101" s="22"/>
      <c r="AIW101" s="22"/>
      <c r="AIX101" s="22"/>
      <c r="AIY101" s="22"/>
      <c r="AIZ101" s="22"/>
      <c r="AJA101" s="22"/>
      <c r="AJB101" s="22"/>
      <c r="AJC101" s="22"/>
      <c r="AJD101" s="22"/>
      <c r="AJE101" s="22"/>
      <c r="AJF101" s="22"/>
      <c r="AJG101" s="22"/>
      <c r="AJH101" s="22"/>
      <c r="AJI101" s="22"/>
      <c r="AJJ101" s="22"/>
      <c r="AJK101" s="22"/>
      <c r="AJL101" s="22"/>
      <c r="AJM101" s="22"/>
      <c r="AJN101" s="22"/>
      <c r="AJO101" s="22"/>
      <c r="AJP101" s="22"/>
      <c r="AJQ101" s="22"/>
      <c r="AJR101" s="22"/>
      <c r="AJS101" s="22"/>
      <c r="AJT101" s="22"/>
      <c r="AJU101" s="22"/>
      <c r="AJV101" s="22"/>
      <c r="AJW101" s="22"/>
      <c r="AJX101" s="22"/>
      <c r="AJY101" s="22"/>
      <c r="AJZ101" s="22"/>
      <c r="AKA101" s="22"/>
      <c r="AKB101" s="22"/>
      <c r="AKC101" s="22"/>
      <c r="AKD101" s="22"/>
      <c r="AKE101" s="22"/>
      <c r="AKF101" s="22"/>
      <c r="AKG101" s="22"/>
      <c r="AKH101" s="22"/>
      <c r="AKI101" s="22"/>
      <c r="AKJ101" s="22"/>
      <c r="AKK101" s="22"/>
      <c r="AKL101" s="22"/>
      <c r="AKM101" s="22"/>
      <c r="AKN101" s="22"/>
      <c r="AKO101" s="22"/>
      <c r="AKP101" s="22"/>
      <c r="AKQ101" s="22"/>
      <c r="AKR101" s="22"/>
      <c r="AKS101" s="22"/>
      <c r="AKT101" s="22"/>
      <c r="AKU101" s="22"/>
      <c r="AKV101" s="22"/>
      <c r="AKW101" s="22"/>
      <c r="AKX101" s="22"/>
      <c r="AKY101" s="22"/>
      <c r="AKZ101" s="22"/>
      <c r="ALA101" s="22"/>
      <c r="ALB101" s="22"/>
      <c r="ALC101" s="22"/>
      <c r="ALD101" s="22"/>
      <c r="ALE101" s="22"/>
      <c r="ALF101" s="22"/>
      <c r="ALG101" s="22"/>
      <c r="ALH101" s="22"/>
      <c r="ALI101" s="22"/>
      <c r="ALJ101" s="22"/>
      <c r="ALK101" s="22"/>
      <c r="ALL101" s="22"/>
      <c r="ALM101" s="22"/>
    </row>
    <row r="102" spans="2:1001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  <c r="KC102" s="22"/>
      <c r="KD102" s="22"/>
      <c r="KE102" s="22"/>
      <c r="KF102" s="22"/>
      <c r="KG102" s="22"/>
      <c r="KH102" s="22"/>
      <c r="KI102" s="22"/>
      <c r="KJ102" s="22"/>
      <c r="KK102" s="22"/>
      <c r="KL102" s="22"/>
      <c r="KM102" s="22"/>
      <c r="KN102" s="22"/>
      <c r="KO102" s="22"/>
      <c r="KP102" s="22"/>
      <c r="KQ102" s="22"/>
      <c r="KR102" s="22"/>
      <c r="KS102" s="22"/>
      <c r="KT102" s="22"/>
      <c r="KU102" s="22"/>
      <c r="KV102" s="22"/>
      <c r="KW102" s="22"/>
      <c r="KX102" s="22"/>
      <c r="KY102" s="22"/>
      <c r="KZ102" s="22"/>
      <c r="LA102" s="22"/>
      <c r="LB102" s="22"/>
      <c r="LC102" s="22"/>
      <c r="LD102" s="22"/>
      <c r="LE102" s="22"/>
      <c r="LF102" s="22"/>
      <c r="LG102" s="22"/>
      <c r="LH102" s="22"/>
      <c r="LI102" s="22"/>
      <c r="LJ102" s="22"/>
      <c r="LK102" s="22"/>
      <c r="LL102" s="22"/>
      <c r="LM102" s="22"/>
      <c r="LN102" s="22"/>
      <c r="LO102" s="22"/>
      <c r="LP102" s="22"/>
      <c r="LQ102" s="22"/>
      <c r="LR102" s="22"/>
      <c r="LS102" s="22"/>
      <c r="LT102" s="22"/>
      <c r="LU102" s="22"/>
      <c r="LV102" s="22"/>
      <c r="LW102" s="22"/>
      <c r="LX102" s="22"/>
      <c r="LY102" s="22"/>
      <c r="LZ102" s="22"/>
      <c r="MA102" s="22"/>
      <c r="MB102" s="22"/>
      <c r="MC102" s="22"/>
      <c r="MD102" s="22"/>
      <c r="ME102" s="22"/>
      <c r="MF102" s="22"/>
      <c r="MG102" s="22"/>
      <c r="MH102" s="22"/>
      <c r="MI102" s="22"/>
      <c r="MJ102" s="22"/>
      <c r="MK102" s="22"/>
      <c r="ML102" s="22"/>
      <c r="MM102" s="22"/>
      <c r="MN102" s="22"/>
      <c r="MO102" s="22"/>
      <c r="MP102" s="22"/>
      <c r="MQ102" s="22"/>
      <c r="MR102" s="22"/>
      <c r="MS102" s="22"/>
      <c r="MT102" s="22"/>
      <c r="MU102" s="22"/>
      <c r="MV102" s="22"/>
      <c r="MW102" s="22"/>
      <c r="MX102" s="22"/>
      <c r="MY102" s="22"/>
      <c r="MZ102" s="22"/>
      <c r="NA102" s="22"/>
      <c r="NB102" s="22"/>
      <c r="NC102" s="22"/>
      <c r="ND102" s="22"/>
      <c r="NE102" s="22"/>
      <c r="NF102" s="22"/>
      <c r="NG102" s="22"/>
      <c r="NH102" s="22"/>
      <c r="NI102" s="22"/>
      <c r="NJ102" s="22"/>
      <c r="NK102" s="22"/>
      <c r="NL102" s="22"/>
      <c r="NM102" s="22"/>
      <c r="NN102" s="22"/>
      <c r="NO102" s="22"/>
      <c r="NP102" s="22"/>
      <c r="NQ102" s="22"/>
      <c r="NR102" s="22"/>
      <c r="NS102" s="22"/>
      <c r="NT102" s="22"/>
      <c r="NU102" s="22"/>
      <c r="NV102" s="22"/>
      <c r="NW102" s="22"/>
      <c r="NX102" s="22"/>
      <c r="NY102" s="22"/>
      <c r="NZ102" s="22"/>
      <c r="OA102" s="22"/>
      <c r="OB102" s="22"/>
      <c r="OC102" s="22"/>
      <c r="OD102" s="22"/>
      <c r="OE102" s="22"/>
      <c r="OF102" s="22"/>
      <c r="OG102" s="22"/>
      <c r="OH102" s="22"/>
      <c r="OI102" s="22"/>
      <c r="OJ102" s="22"/>
      <c r="OK102" s="22"/>
      <c r="OL102" s="22"/>
      <c r="OM102" s="22"/>
      <c r="ON102" s="22"/>
      <c r="OO102" s="22"/>
      <c r="OP102" s="22"/>
      <c r="OQ102" s="22"/>
      <c r="OR102" s="22"/>
      <c r="OS102" s="22"/>
      <c r="OT102" s="22"/>
      <c r="OU102" s="22"/>
      <c r="OV102" s="22"/>
      <c r="OW102" s="22"/>
      <c r="OX102" s="22"/>
      <c r="OY102" s="22"/>
      <c r="OZ102" s="22"/>
      <c r="PA102" s="22"/>
      <c r="PB102" s="22"/>
      <c r="PC102" s="22"/>
      <c r="PD102" s="22"/>
      <c r="PE102" s="22"/>
      <c r="PF102" s="22"/>
      <c r="PG102" s="22"/>
      <c r="PH102" s="22"/>
      <c r="PI102" s="22"/>
      <c r="PJ102" s="22"/>
      <c r="PK102" s="22"/>
      <c r="PL102" s="22"/>
      <c r="PM102" s="22"/>
      <c r="PN102" s="22"/>
      <c r="PO102" s="22"/>
      <c r="PP102" s="22"/>
      <c r="PQ102" s="22"/>
      <c r="PR102" s="22"/>
      <c r="PS102" s="22"/>
      <c r="PT102" s="22"/>
      <c r="PU102" s="22"/>
      <c r="PV102" s="22"/>
      <c r="PW102" s="22"/>
      <c r="PX102" s="22"/>
      <c r="PY102" s="22"/>
      <c r="PZ102" s="22"/>
      <c r="QA102" s="22"/>
      <c r="QB102" s="22"/>
      <c r="QC102" s="22"/>
      <c r="QD102" s="22"/>
      <c r="QE102" s="22"/>
      <c r="QF102" s="22"/>
      <c r="QG102" s="22"/>
      <c r="QH102" s="22"/>
      <c r="QI102" s="22"/>
      <c r="QJ102" s="22"/>
      <c r="QK102" s="22"/>
      <c r="QL102" s="22"/>
      <c r="QM102" s="22"/>
      <c r="QN102" s="22"/>
      <c r="QO102" s="22"/>
      <c r="QP102" s="22"/>
      <c r="QQ102" s="22"/>
      <c r="QR102" s="22"/>
      <c r="QS102" s="22"/>
      <c r="QT102" s="22"/>
      <c r="QU102" s="22"/>
      <c r="QV102" s="22"/>
      <c r="QW102" s="22"/>
      <c r="QX102" s="22"/>
      <c r="QY102" s="22"/>
      <c r="QZ102" s="22"/>
      <c r="RA102" s="22"/>
      <c r="RB102" s="22"/>
      <c r="RC102" s="22"/>
      <c r="RD102" s="22"/>
      <c r="RE102" s="22"/>
      <c r="RF102" s="22"/>
      <c r="RG102" s="22"/>
      <c r="RH102" s="22"/>
      <c r="RI102" s="22"/>
      <c r="RJ102" s="22"/>
      <c r="RK102" s="22"/>
      <c r="RL102" s="22"/>
      <c r="RM102" s="22"/>
      <c r="RN102" s="22"/>
      <c r="RO102" s="22"/>
      <c r="RP102" s="22"/>
      <c r="RQ102" s="22"/>
      <c r="RR102" s="22"/>
      <c r="RS102" s="22"/>
      <c r="RT102" s="22"/>
      <c r="RU102" s="22"/>
      <c r="RV102" s="22"/>
      <c r="RW102" s="22"/>
      <c r="RX102" s="22"/>
      <c r="RY102" s="22"/>
      <c r="RZ102" s="22"/>
      <c r="SA102" s="22"/>
      <c r="SB102" s="22"/>
      <c r="SC102" s="22"/>
      <c r="SD102" s="22"/>
      <c r="SE102" s="22"/>
      <c r="SF102" s="22"/>
      <c r="SG102" s="22"/>
      <c r="SH102" s="22"/>
      <c r="SI102" s="22"/>
      <c r="SJ102" s="22"/>
      <c r="SK102" s="22"/>
      <c r="SL102" s="22"/>
      <c r="SM102" s="22"/>
      <c r="SN102" s="22"/>
      <c r="SO102" s="22"/>
      <c r="SP102" s="22"/>
      <c r="SQ102" s="22"/>
      <c r="SR102" s="22"/>
      <c r="SS102" s="22"/>
      <c r="ST102" s="22"/>
      <c r="SU102" s="22"/>
      <c r="SV102" s="22"/>
      <c r="SW102" s="22"/>
      <c r="SX102" s="22"/>
      <c r="SY102" s="22"/>
      <c r="SZ102" s="22"/>
      <c r="TA102" s="22"/>
      <c r="TB102" s="22"/>
      <c r="TC102" s="22"/>
      <c r="TD102" s="22"/>
      <c r="TE102" s="22"/>
      <c r="TF102" s="22"/>
      <c r="TG102" s="22"/>
      <c r="TH102" s="22"/>
      <c r="TI102" s="22"/>
      <c r="TJ102" s="22"/>
      <c r="TK102" s="22"/>
      <c r="TL102" s="22"/>
      <c r="TM102" s="22"/>
      <c r="TN102" s="22"/>
      <c r="TO102" s="22"/>
      <c r="TP102" s="22"/>
      <c r="TQ102" s="22"/>
      <c r="TR102" s="22"/>
      <c r="TS102" s="22"/>
      <c r="TT102" s="22"/>
      <c r="TU102" s="22"/>
      <c r="TV102" s="22"/>
      <c r="TW102" s="22"/>
      <c r="TX102" s="22"/>
      <c r="TY102" s="22"/>
      <c r="TZ102" s="22"/>
      <c r="UA102" s="22"/>
      <c r="UB102" s="22"/>
      <c r="UC102" s="22"/>
      <c r="UD102" s="22"/>
      <c r="UE102" s="22"/>
      <c r="UF102" s="22"/>
      <c r="UG102" s="22"/>
      <c r="UH102" s="22"/>
      <c r="UI102" s="22"/>
      <c r="UJ102" s="22"/>
      <c r="UK102" s="22"/>
      <c r="UL102" s="22"/>
      <c r="UM102" s="22"/>
      <c r="UN102" s="22"/>
      <c r="UO102" s="22"/>
      <c r="UP102" s="22"/>
      <c r="UQ102" s="22"/>
      <c r="UR102" s="22"/>
      <c r="US102" s="22"/>
      <c r="UT102" s="22"/>
      <c r="UU102" s="22"/>
      <c r="UV102" s="22"/>
      <c r="UW102" s="22"/>
      <c r="UX102" s="22"/>
      <c r="UY102" s="22"/>
      <c r="UZ102" s="22"/>
      <c r="VA102" s="22"/>
      <c r="VB102" s="22"/>
      <c r="VC102" s="22"/>
      <c r="VD102" s="22"/>
      <c r="VE102" s="22"/>
      <c r="VF102" s="22"/>
      <c r="VG102" s="22"/>
      <c r="VH102" s="22"/>
      <c r="VI102" s="22"/>
      <c r="VJ102" s="22"/>
      <c r="VK102" s="22"/>
      <c r="VL102" s="22"/>
      <c r="VM102" s="22"/>
      <c r="VN102" s="22"/>
      <c r="VO102" s="22"/>
      <c r="VP102" s="22"/>
      <c r="VQ102" s="22"/>
      <c r="VR102" s="22"/>
      <c r="VS102" s="22"/>
      <c r="VT102" s="22"/>
      <c r="VU102" s="22"/>
      <c r="VV102" s="22"/>
      <c r="VW102" s="22"/>
      <c r="VX102" s="22"/>
      <c r="VY102" s="22"/>
      <c r="VZ102" s="22"/>
      <c r="WA102" s="22"/>
      <c r="WB102" s="22"/>
      <c r="WC102" s="22"/>
      <c r="WD102" s="22"/>
      <c r="WE102" s="22"/>
      <c r="WF102" s="22"/>
      <c r="WG102" s="22"/>
      <c r="WH102" s="22"/>
      <c r="WI102" s="22"/>
      <c r="WJ102" s="22"/>
      <c r="WK102" s="22"/>
      <c r="WL102" s="22"/>
      <c r="WM102" s="22"/>
      <c r="WN102" s="22"/>
      <c r="WO102" s="22"/>
      <c r="WP102" s="22"/>
      <c r="WQ102" s="22"/>
      <c r="WR102" s="22"/>
      <c r="WS102" s="22"/>
      <c r="WT102" s="22"/>
      <c r="WU102" s="22"/>
      <c r="WV102" s="22"/>
      <c r="WW102" s="22"/>
      <c r="WX102" s="22"/>
      <c r="WY102" s="22"/>
      <c r="WZ102" s="22"/>
      <c r="XA102" s="22"/>
      <c r="XB102" s="22"/>
      <c r="XC102" s="22"/>
      <c r="XD102" s="22"/>
      <c r="XE102" s="22"/>
      <c r="XF102" s="22"/>
      <c r="XG102" s="22"/>
      <c r="XH102" s="22"/>
      <c r="XI102" s="22"/>
      <c r="XJ102" s="22"/>
      <c r="XK102" s="22"/>
      <c r="XL102" s="22"/>
      <c r="XM102" s="22"/>
      <c r="XN102" s="22"/>
      <c r="XO102" s="22"/>
      <c r="XP102" s="22"/>
      <c r="XQ102" s="22"/>
      <c r="XR102" s="22"/>
      <c r="XS102" s="22"/>
      <c r="XT102" s="22"/>
      <c r="XU102" s="22"/>
      <c r="XV102" s="22"/>
      <c r="XW102" s="22"/>
      <c r="XX102" s="22"/>
      <c r="XY102" s="22"/>
      <c r="XZ102" s="22"/>
      <c r="YA102" s="22"/>
      <c r="YB102" s="22"/>
      <c r="YC102" s="22"/>
      <c r="YD102" s="22"/>
      <c r="YE102" s="22"/>
      <c r="YF102" s="22"/>
      <c r="YG102" s="22"/>
      <c r="YH102" s="22"/>
      <c r="YI102" s="22"/>
      <c r="YJ102" s="22"/>
      <c r="YK102" s="22"/>
      <c r="YL102" s="22"/>
      <c r="YM102" s="22"/>
      <c r="YN102" s="22"/>
      <c r="YO102" s="22"/>
      <c r="YP102" s="22"/>
      <c r="YQ102" s="22"/>
      <c r="YR102" s="22"/>
      <c r="YS102" s="22"/>
      <c r="YT102" s="22"/>
      <c r="YU102" s="22"/>
      <c r="YV102" s="22"/>
      <c r="YW102" s="22"/>
      <c r="YX102" s="22"/>
      <c r="YY102" s="22"/>
      <c r="YZ102" s="22"/>
      <c r="ZA102" s="22"/>
      <c r="ZB102" s="22"/>
      <c r="ZC102" s="22"/>
      <c r="ZD102" s="22"/>
      <c r="ZE102" s="22"/>
      <c r="ZF102" s="22"/>
      <c r="ZG102" s="22"/>
      <c r="ZH102" s="22"/>
      <c r="ZI102" s="22"/>
      <c r="ZJ102" s="22"/>
      <c r="ZK102" s="22"/>
      <c r="ZL102" s="22"/>
      <c r="ZM102" s="22"/>
      <c r="ZN102" s="22"/>
      <c r="ZO102" s="22"/>
      <c r="ZP102" s="22"/>
      <c r="ZQ102" s="22"/>
      <c r="ZR102" s="22"/>
      <c r="ZS102" s="22"/>
      <c r="ZT102" s="22"/>
      <c r="ZU102" s="22"/>
      <c r="ZV102" s="22"/>
      <c r="ZW102" s="22"/>
      <c r="ZX102" s="22"/>
      <c r="ZY102" s="22"/>
      <c r="ZZ102" s="22"/>
      <c r="AAA102" s="22"/>
      <c r="AAB102" s="22"/>
      <c r="AAC102" s="22"/>
      <c r="AAD102" s="22"/>
      <c r="AAE102" s="22"/>
      <c r="AAF102" s="22"/>
      <c r="AAG102" s="22"/>
      <c r="AAH102" s="22"/>
      <c r="AAI102" s="22"/>
      <c r="AAJ102" s="22"/>
      <c r="AAK102" s="22"/>
      <c r="AAL102" s="22"/>
      <c r="AAM102" s="22"/>
      <c r="AAN102" s="22"/>
      <c r="AAO102" s="22"/>
      <c r="AAP102" s="22"/>
      <c r="AAQ102" s="22"/>
      <c r="AAR102" s="22"/>
      <c r="AAS102" s="22"/>
      <c r="AAT102" s="22"/>
      <c r="AAU102" s="22"/>
      <c r="AAV102" s="22"/>
      <c r="AAW102" s="22"/>
      <c r="AAX102" s="22"/>
      <c r="AAY102" s="22"/>
      <c r="AAZ102" s="22"/>
      <c r="ABA102" s="22"/>
      <c r="ABB102" s="22"/>
      <c r="ABC102" s="22"/>
      <c r="ABD102" s="22"/>
      <c r="ABE102" s="22"/>
      <c r="ABF102" s="22"/>
      <c r="ABG102" s="22"/>
      <c r="ABH102" s="22"/>
      <c r="ABI102" s="22"/>
      <c r="ABJ102" s="22"/>
      <c r="ABK102" s="22"/>
      <c r="ABL102" s="22"/>
      <c r="ABM102" s="22"/>
      <c r="ABN102" s="22"/>
      <c r="ABO102" s="22"/>
      <c r="ABP102" s="22"/>
      <c r="ABQ102" s="22"/>
      <c r="ABR102" s="22"/>
      <c r="ABS102" s="22"/>
      <c r="ABT102" s="22"/>
      <c r="ABU102" s="22"/>
      <c r="ABV102" s="22"/>
      <c r="ABW102" s="22"/>
      <c r="ABX102" s="22"/>
      <c r="ABY102" s="22"/>
      <c r="ABZ102" s="22"/>
      <c r="ACA102" s="22"/>
      <c r="ACB102" s="22"/>
      <c r="ACC102" s="22"/>
      <c r="ACD102" s="22"/>
      <c r="ACE102" s="22"/>
      <c r="ACF102" s="22"/>
      <c r="ACG102" s="22"/>
      <c r="ACH102" s="22"/>
      <c r="ACI102" s="22"/>
      <c r="ACJ102" s="22"/>
      <c r="ACK102" s="22"/>
      <c r="ACL102" s="22"/>
      <c r="ACM102" s="22"/>
      <c r="ACN102" s="22"/>
      <c r="ACO102" s="22"/>
      <c r="ACP102" s="22"/>
      <c r="ACQ102" s="22"/>
      <c r="ACR102" s="22"/>
      <c r="ACS102" s="22"/>
      <c r="ACT102" s="22"/>
      <c r="ACU102" s="22"/>
      <c r="ACV102" s="22"/>
      <c r="ACW102" s="22"/>
      <c r="ACX102" s="22"/>
      <c r="ACY102" s="22"/>
      <c r="ACZ102" s="22"/>
      <c r="ADA102" s="22"/>
      <c r="ADB102" s="22"/>
      <c r="ADC102" s="22"/>
      <c r="ADD102" s="22"/>
      <c r="ADE102" s="22"/>
      <c r="ADF102" s="22"/>
      <c r="ADG102" s="22"/>
      <c r="ADH102" s="22"/>
      <c r="ADI102" s="22"/>
      <c r="ADJ102" s="22"/>
      <c r="ADK102" s="22"/>
      <c r="ADL102" s="22"/>
      <c r="ADM102" s="22"/>
      <c r="ADN102" s="22"/>
      <c r="ADO102" s="22"/>
      <c r="ADP102" s="22"/>
      <c r="ADQ102" s="22"/>
      <c r="ADR102" s="22"/>
      <c r="ADS102" s="22"/>
      <c r="ADT102" s="22"/>
      <c r="ADU102" s="22"/>
      <c r="ADV102" s="22"/>
      <c r="ADW102" s="22"/>
      <c r="ADX102" s="22"/>
      <c r="ADY102" s="22"/>
      <c r="ADZ102" s="22"/>
      <c r="AEA102" s="22"/>
      <c r="AEB102" s="22"/>
      <c r="AEC102" s="22"/>
      <c r="AED102" s="22"/>
      <c r="AEE102" s="22"/>
      <c r="AEF102" s="22"/>
      <c r="AEG102" s="22"/>
      <c r="AEH102" s="22"/>
      <c r="AEI102" s="22"/>
      <c r="AEJ102" s="22"/>
      <c r="AEK102" s="22"/>
      <c r="AEL102" s="22"/>
      <c r="AEM102" s="22"/>
      <c r="AEN102" s="22"/>
      <c r="AEO102" s="22"/>
      <c r="AEP102" s="22"/>
      <c r="AEQ102" s="22"/>
      <c r="AER102" s="22"/>
      <c r="AES102" s="22"/>
      <c r="AET102" s="22"/>
      <c r="AEU102" s="22"/>
      <c r="AEV102" s="22"/>
      <c r="AEW102" s="22"/>
      <c r="AEX102" s="22"/>
      <c r="AEY102" s="22"/>
      <c r="AEZ102" s="22"/>
      <c r="AFA102" s="22"/>
      <c r="AFB102" s="22"/>
      <c r="AFC102" s="22"/>
      <c r="AFD102" s="22"/>
      <c r="AFE102" s="22"/>
      <c r="AFF102" s="22"/>
      <c r="AFG102" s="22"/>
      <c r="AFH102" s="22"/>
      <c r="AFI102" s="22"/>
      <c r="AFJ102" s="22"/>
      <c r="AFK102" s="22"/>
      <c r="AFL102" s="22"/>
      <c r="AFM102" s="22"/>
      <c r="AFN102" s="22"/>
      <c r="AFO102" s="22"/>
      <c r="AFP102" s="22"/>
      <c r="AFQ102" s="22"/>
      <c r="AFR102" s="22"/>
      <c r="AFS102" s="22"/>
      <c r="AFT102" s="22"/>
      <c r="AFU102" s="22"/>
      <c r="AFV102" s="22"/>
      <c r="AFW102" s="22"/>
      <c r="AFX102" s="22"/>
      <c r="AFY102" s="22"/>
      <c r="AFZ102" s="22"/>
      <c r="AGA102" s="22"/>
      <c r="AGB102" s="22"/>
      <c r="AGC102" s="22"/>
      <c r="AGD102" s="22"/>
      <c r="AGE102" s="22"/>
      <c r="AGF102" s="22"/>
      <c r="AGG102" s="22"/>
      <c r="AGH102" s="22"/>
      <c r="AGI102" s="22"/>
      <c r="AGJ102" s="22"/>
      <c r="AGK102" s="22"/>
      <c r="AGL102" s="22"/>
      <c r="AGM102" s="22"/>
      <c r="AGN102" s="22"/>
      <c r="AGO102" s="22"/>
      <c r="AGP102" s="22"/>
      <c r="AGQ102" s="22"/>
      <c r="AGR102" s="22"/>
      <c r="AGS102" s="22"/>
      <c r="AGT102" s="22"/>
      <c r="AGU102" s="22"/>
      <c r="AGV102" s="22"/>
      <c r="AGW102" s="22"/>
      <c r="AGX102" s="22"/>
      <c r="AGY102" s="22"/>
      <c r="AGZ102" s="22"/>
      <c r="AHA102" s="22"/>
      <c r="AHB102" s="22"/>
      <c r="AHC102" s="22"/>
      <c r="AHD102" s="22"/>
      <c r="AHE102" s="22"/>
      <c r="AHF102" s="22"/>
      <c r="AHG102" s="22"/>
      <c r="AHH102" s="22"/>
      <c r="AHI102" s="22"/>
      <c r="AHJ102" s="22"/>
      <c r="AHK102" s="22"/>
      <c r="AHL102" s="22"/>
      <c r="AHM102" s="22"/>
      <c r="AHN102" s="22"/>
      <c r="AHO102" s="22"/>
      <c r="AHP102" s="22"/>
      <c r="AHQ102" s="22"/>
      <c r="AHR102" s="22"/>
      <c r="AHS102" s="22"/>
      <c r="AHT102" s="22"/>
      <c r="AHU102" s="22"/>
      <c r="AHV102" s="22"/>
      <c r="AHW102" s="22"/>
      <c r="AHX102" s="22"/>
      <c r="AHY102" s="22"/>
      <c r="AHZ102" s="22"/>
      <c r="AIA102" s="22"/>
      <c r="AIB102" s="22"/>
      <c r="AIC102" s="22"/>
      <c r="AID102" s="22"/>
      <c r="AIE102" s="22"/>
      <c r="AIF102" s="22"/>
      <c r="AIG102" s="22"/>
      <c r="AIH102" s="22"/>
      <c r="AII102" s="22"/>
      <c r="AIJ102" s="22"/>
      <c r="AIK102" s="22"/>
      <c r="AIL102" s="22"/>
      <c r="AIM102" s="22"/>
      <c r="AIN102" s="22"/>
      <c r="AIO102" s="22"/>
      <c r="AIP102" s="22"/>
      <c r="AIQ102" s="22"/>
      <c r="AIR102" s="22"/>
      <c r="AIS102" s="22"/>
      <c r="AIT102" s="22"/>
      <c r="AIU102" s="22"/>
      <c r="AIV102" s="22"/>
      <c r="AIW102" s="22"/>
      <c r="AIX102" s="22"/>
      <c r="AIY102" s="22"/>
      <c r="AIZ102" s="22"/>
      <c r="AJA102" s="22"/>
      <c r="AJB102" s="22"/>
      <c r="AJC102" s="22"/>
      <c r="AJD102" s="22"/>
      <c r="AJE102" s="22"/>
      <c r="AJF102" s="22"/>
      <c r="AJG102" s="22"/>
      <c r="AJH102" s="22"/>
      <c r="AJI102" s="22"/>
      <c r="AJJ102" s="22"/>
      <c r="AJK102" s="22"/>
      <c r="AJL102" s="22"/>
      <c r="AJM102" s="22"/>
      <c r="AJN102" s="22"/>
      <c r="AJO102" s="22"/>
      <c r="AJP102" s="22"/>
      <c r="AJQ102" s="22"/>
      <c r="AJR102" s="22"/>
      <c r="AJS102" s="22"/>
      <c r="AJT102" s="22"/>
      <c r="AJU102" s="22"/>
      <c r="AJV102" s="22"/>
      <c r="AJW102" s="22"/>
      <c r="AJX102" s="22"/>
      <c r="AJY102" s="22"/>
      <c r="AJZ102" s="22"/>
      <c r="AKA102" s="22"/>
      <c r="AKB102" s="22"/>
      <c r="AKC102" s="22"/>
      <c r="AKD102" s="22"/>
      <c r="AKE102" s="22"/>
      <c r="AKF102" s="22"/>
      <c r="AKG102" s="22"/>
      <c r="AKH102" s="22"/>
      <c r="AKI102" s="22"/>
      <c r="AKJ102" s="22"/>
      <c r="AKK102" s="22"/>
      <c r="AKL102" s="22"/>
      <c r="AKM102" s="22"/>
      <c r="AKN102" s="22"/>
      <c r="AKO102" s="22"/>
      <c r="AKP102" s="22"/>
      <c r="AKQ102" s="22"/>
      <c r="AKR102" s="22"/>
      <c r="AKS102" s="22"/>
      <c r="AKT102" s="22"/>
      <c r="AKU102" s="22"/>
      <c r="AKV102" s="22"/>
      <c r="AKW102" s="22"/>
      <c r="AKX102" s="22"/>
      <c r="AKY102" s="22"/>
      <c r="AKZ102" s="22"/>
      <c r="ALA102" s="22"/>
      <c r="ALB102" s="22"/>
      <c r="ALC102" s="22"/>
      <c r="ALD102" s="22"/>
      <c r="ALE102" s="22"/>
      <c r="ALF102" s="22"/>
      <c r="ALG102" s="22"/>
      <c r="ALH102" s="22"/>
      <c r="ALI102" s="22"/>
      <c r="ALJ102" s="22"/>
      <c r="ALK102" s="22"/>
      <c r="ALL102" s="22"/>
      <c r="ALM102" s="22"/>
    </row>
    <row r="103" spans="2:1001" x14ac:dyDescent="0.25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  <c r="JB103" s="22"/>
      <c r="JC103" s="22"/>
      <c r="JD103" s="22"/>
      <c r="JE103" s="22"/>
      <c r="JF103" s="22"/>
      <c r="JG103" s="22"/>
      <c r="JH103" s="22"/>
      <c r="JI103" s="22"/>
      <c r="JJ103" s="22"/>
      <c r="JK103" s="22"/>
      <c r="JL103" s="22"/>
      <c r="JM103" s="22"/>
      <c r="JN103" s="22"/>
      <c r="JO103" s="22"/>
      <c r="JP103" s="22"/>
      <c r="JQ103" s="22"/>
      <c r="JR103" s="22"/>
      <c r="JS103" s="22"/>
      <c r="JT103" s="22"/>
      <c r="JU103" s="22"/>
      <c r="JV103" s="22"/>
      <c r="JW103" s="22"/>
      <c r="JX103" s="22"/>
      <c r="JY103" s="22"/>
      <c r="JZ103" s="22"/>
      <c r="KA103" s="22"/>
      <c r="KB103" s="22"/>
      <c r="KC103" s="22"/>
      <c r="KD103" s="22"/>
      <c r="KE103" s="22"/>
      <c r="KF103" s="22"/>
      <c r="KG103" s="22"/>
      <c r="KH103" s="22"/>
      <c r="KI103" s="22"/>
      <c r="KJ103" s="22"/>
      <c r="KK103" s="22"/>
      <c r="KL103" s="22"/>
      <c r="KM103" s="22"/>
      <c r="KN103" s="22"/>
      <c r="KO103" s="22"/>
      <c r="KP103" s="22"/>
      <c r="KQ103" s="22"/>
      <c r="KR103" s="22"/>
      <c r="KS103" s="22"/>
      <c r="KT103" s="22"/>
      <c r="KU103" s="22"/>
      <c r="KV103" s="22"/>
      <c r="KW103" s="22"/>
      <c r="KX103" s="22"/>
      <c r="KY103" s="22"/>
      <c r="KZ103" s="22"/>
      <c r="LA103" s="22"/>
      <c r="LB103" s="22"/>
      <c r="LC103" s="22"/>
      <c r="LD103" s="22"/>
      <c r="LE103" s="22"/>
      <c r="LF103" s="22"/>
      <c r="LG103" s="22"/>
      <c r="LH103" s="22"/>
      <c r="LI103" s="22"/>
      <c r="LJ103" s="22"/>
      <c r="LK103" s="22"/>
      <c r="LL103" s="22"/>
      <c r="LM103" s="22"/>
      <c r="LN103" s="22"/>
      <c r="LO103" s="22"/>
      <c r="LP103" s="22"/>
      <c r="LQ103" s="22"/>
      <c r="LR103" s="22"/>
      <c r="LS103" s="22"/>
      <c r="LT103" s="22"/>
      <c r="LU103" s="22"/>
      <c r="LV103" s="22"/>
      <c r="LW103" s="22"/>
      <c r="LX103" s="22"/>
      <c r="LY103" s="22"/>
      <c r="LZ103" s="22"/>
      <c r="MA103" s="22"/>
      <c r="MB103" s="22"/>
      <c r="MC103" s="22"/>
      <c r="MD103" s="22"/>
      <c r="ME103" s="22"/>
      <c r="MF103" s="22"/>
      <c r="MG103" s="22"/>
      <c r="MH103" s="22"/>
      <c r="MI103" s="22"/>
      <c r="MJ103" s="22"/>
      <c r="MK103" s="22"/>
      <c r="ML103" s="22"/>
      <c r="MM103" s="22"/>
      <c r="MN103" s="22"/>
      <c r="MO103" s="22"/>
      <c r="MP103" s="22"/>
      <c r="MQ103" s="22"/>
      <c r="MR103" s="22"/>
      <c r="MS103" s="22"/>
      <c r="MT103" s="22"/>
      <c r="MU103" s="22"/>
      <c r="MV103" s="22"/>
      <c r="MW103" s="22"/>
      <c r="MX103" s="22"/>
      <c r="MY103" s="22"/>
      <c r="MZ103" s="22"/>
      <c r="NA103" s="22"/>
      <c r="NB103" s="22"/>
      <c r="NC103" s="22"/>
      <c r="ND103" s="22"/>
      <c r="NE103" s="22"/>
      <c r="NF103" s="22"/>
      <c r="NG103" s="22"/>
      <c r="NH103" s="22"/>
      <c r="NI103" s="22"/>
      <c r="NJ103" s="22"/>
      <c r="NK103" s="22"/>
      <c r="NL103" s="22"/>
      <c r="NM103" s="22"/>
      <c r="NN103" s="22"/>
      <c r="NO103" s="22"/>
      <c r="NP103" s="22"/>
      <c r="NQ103" s="22"/>
      <c r="NR103" s="22"/>
      <c r="NS103" s="22"/>
      <c r="NT103" s="22"/>
      <c r="NU103" s="22"/>
      <c r="NV103" s="22"/>
      <c r="NW103" s="22"/>
      <c r="NX103" s="22"/>
      <c r="NY103" s="22"/>
      <c r="NZ103" s="22"/>
      <c r="OA103" s="22"/>
      <c r="OB103" s="22"/>
      <c r="OC103" s="22"/>
      <c r="OD103" s="22"/>
      <c r="OE103" s="22"/>
      <c r="OF103" s="22"/>
      <c r="OG103" s="22"/>
      <c r="OH103" s="22"/>
      <c r="OI103" s="22"/>
      <c r="OJ103" s="22"/>
      <c r="OK103" s="22"/>
      <c r="OL103" s="22"/>
      <c r="OM103" s="22"/>
      <c r="ON103" s="22"/>
      <c r="OO103" s="22"/>
      <c r="OP103" s="22"/>
      <c r="OQ103" s="22"/>
      <c r="OR103" s="22"/>
      <c r="OS103" s="22"/>
      <c r="OT103" s="22"/>
      <c r="OU103" s="22"/>
      <c r="OV103" s="22"/>
      <c r="OW103" s="22"/>
      <c r="OX103" s="22"/>
      <c r="OY103" s="22"/>
      <c r="OZ103" s="22"/>
      <c r="PA103" s="22"/>
      <c r="PB103" s="22"/>
      <c r="PC103" s="22"/>
      <c r="PD103" s="22"/>
      <c r="PE103" s="22"/>
      <c r="PF103" s="22"/>
      <c r="PG103" s="22"/>
      <c r="PH103" s="22"/>
      <c r="PI103" s="22"/>
      <c r="PJ103" s="22"/>
      <c r="PK103" s="22"/>
      <c r="PL103" s="22"/>
      <c r="PM103" s="22"/>
      <c r="PN103" s="22"/>
      <c r="PO103" s="22"/>
      <c r="PP103" s="22"/>
      <c r="PQ103" s="22"/>
      <c r="PR103" s="22"/>
      <c r="PS103" s="22"/>
      <c r="PT103" s="22"/>
      <c r="PU103" s="22"/>
      <c r="PV103" s="22"/>
      <c r="PW103" s="22"/>
      <c r="PX103" s="22"/>
      <c r="PY103" s="22"/>
      <c r="PZ103" s="22"/>
      <c r="QA103" s="22"/>
      <c r="QB103" s="22"/>
      <c r="QC103" s="22"/>
      <c r="QD103" s="22"/>
      <c r="QE103" s="22"/>
      <c r="QF103" s="22"/>
      <c r="QG103" s="22"/>
      <c r="QH103" s="22"/>
      <c r="QI103" s="22"/>
      <c r="QJ103" s="22"/>
      <c r="QK103" s="22"/>
      <c r="QL103" s="22"/>
      <c r="QM103" s="22"/>
      <c r="QN103" s="22"/>
      <c r="QO103" s="22"/>
      <c r="QP103" s="22"/>
      <c r="QQ103" s="22"/>
      <c r="QR103" s="22"/>
      <c r="QS103" s="22"/>
      <c r="QT103" s="22"/>
      <c r="QU103" s="22"/>
      <c r="QV103" s="22"/>
      <c r="QW103" s="22"/>
      <c r="QX103" s="22"/>
      <c r="QY103" s="22"/>
      <c r="QZ103" s="22"/>
      <c r="RA103" s="22"/>
      <c r="RB103" s="22"/>
      <c r="RC103" s="22"/>
      <c r="RD103" s="22"/>
      <c r="RE103" s="22"/>
      <c r="RF103" s="22"/>
      <c r="RG103" s="22"/>
      <c r="RH103" s="22"/>
      <c r="RI103" s="22"/>
      <c r="RJ103" s="22"/>
      <c r="RK103" s="22"/>
      <c r="RL103" s="22"/>
      <c r="RM103" s="22"/>
      <c r="RN103" s="22"/>
      <c r="RO103" s="22"/>
      <c r="RP103" s="22"/>
      <c r="RQ103" s="22"/>
      <c r="RR103" s="22"/>
      <c r="RS103" s="22"/>
      <c r="RT103" s="22"/>
      <c r="RU103" s="22"/>
      <c r="RV103" s="22"/>
      <c r="RW103" s="22"/>
      <c r="RX103" s="22"/>
      <c r="RY103" s="22"/>
      <c r="RZ103" s="22"/>
      <c r="SA103" s="22"/>
      <c r="SB103" s="22"/>
      <c r="SC103" s="22"/>
      <c r="SD103" s="22"/>
      <c r="SE103" s="22"/>
      <c r="SF103" s="22"/>
      <c r="SG103" s="22"/>
      <c r="SH103" s="22"/>
      <c r="SI103" s="22"/>
      <c r="SJ103" s="22"/>
      <c r="SK103" s="22"/>
      <c r="SL103" s="22"/>
      <c r="SM103" s="22"/>
      <c r="SN103" s="22"/>
      <c r="SO103" s="22"/>
      <c r="SP103" s="22"/>
      <c r="SQ103" s="22"/>
      <c r="SR103" s="22"/>
      <c r="SS103" s="22"/>
      <c r="ST103" s="22"/>
      <c r="SU103" s="22"/>
      <c r="SV103" s="22"/>
      <c r="SW103" s="22"/>
      <c r="SX103" s="22"/>
      <c r="SY103" s="22"/>
      <c r="SZ103" s="22"/>
      <c r="TA103" s="22"/>
      <c r="TB103" s="22"/>
      <c r="TC103" s="22"/>
      <c r="TD103" s="22"/>
      <c r="TE103" s="22"/>
      <c r="TF103" s="22"/>
      <c r="TG103" s="22"/>
      <c r="TH103" s="22"/>
      <c r="TI103" s="22"/>
      <c r="TJ103" s="22"/>
      <c r="TK103" s="22"/>
      <c r="TL103" s="22"/>
      <c r="TM103" s="22"/>
      <c r="TN103" s="22"/>
      <c r="TO103" s="22"/>
      <c r="TP103" s="22"/>
      <c r="TQ103" s="22"/>
      <c r="TR103" s="22"/>
      <c r="TS103" s="22"/>
      <c r="TT103" s="22"/>
      <c r="TU103" s="22"/>
      <c r="TV103" s="22"/>
      <c r="TW103" s="22"/>
      <c r="TX103" s="22"/>
      <c r="TY103" s="22"/>
      <c r="TZ103" s="22"/>
      <c r="UA103" s="22"/>
      <c r="UB103" s="22"/>
      <c r="UC103" s="22"/>
      <c r="UD103" s="22"/>
      <c r="UE103" s="22"/>
      <c r="UF103" s="22"/>
      <c r="UG103" s="22"/>
      <c r="UH103" s="22"/>
      <c r="UI103" s="22"/>
      <c r="UJ103" s="22"/>
      <c r="UK103" s="22"/>
      <c r="UL103" s="22"/>
      <c r="UM103" s="22"/>
      <c r="UN103" s="22"/>
      <c r="UO103" s="22"/>
      <c r="UP103" s="22"/>
      <c r="UQ103" s="22"/>
      <c r="UR103" s="22"/>
      <c r="US103" s="22"/>
      <c r="UT103" s="22"/>
      <c r="UU103" s="22"/>
      <c r="UV103" s="22"/>
      <c r="UW103" s="22"/>
      <c r="UX103" s="22"/>
      <c r="UY103" s="22"/>
      <c r="UZ103" s="22"/>
      <c r="VA103" s="22"/>
      <c r="VB103" s="22"/>
      <c r="VC103" s="22"/>
      <c r="VD103" s="22"/>
      <c r="VE103" s="22"/>
      <c r="VF103" s="22"/>
      <c r="VG103" s="22"/>
      <c r="VH103" s="22"/>
      <c r="VI103" s="22"/>
      <c r="VJ103" s="22"/>
      <c r="VK103" s="22"/>
      <c r="VL103" s="22"/>
      <c r="VM103" s="22"/>
      <c r="VN103" s="22"/>
      <c r="VO103" s="22"/>
      <c r="VP103" s="22"/>
      <c r="VQ103" s="22"/>
      <c r="VR103" s="22"/>
      <c r="VS103" s="22"/>
      <c r="VT103" s="22"/>
      <c r="VU103" s="22"/>
      <c r="VV103" s="22"/>
      <c r="VW103" s="22"/>
      <c r="VX103" s="22"/>
      <c r="VY103" s="22"/>
      <c r="VZ103" s="22"/>
      <c r="WA103" s="22"/>
      <c r="WB103" s="22"/>
      <c r="WC103" s="22"/>
      <c r="WD103" s="22"/>
      <c r="WE103" s="22"/>
      <c r="WF103" s="22"/>
      <c r="WG103" s="22"/>
      <c r="WH103" s="22"/>
      <c r="WI103" s="22"/>
      <c r="WJ103" s="22"/>
      <c r="WK103" s="22"/>
      <c r="WL103" s="22"/>
      <c r="WM103" s="22"/>
      <c r="WN103" s="22"/>
      <c r="WO103" s="22"/>
      <c r="WP103" s="22"/>
      <c r="WQ103" s="22"/>
      <c r="WR103" s="22"/>
      <c r="WS103" s="22"/>
      <c r="WT103" s="22"/>
      <c r="WU103" s="22"/>
      <c r="WV103" s="22"/>
      <c r="WW103" s="22"/>
      <c r="WX103" s="22"/>
      <c r="WY103" s="22"/>
      <c r="WZ103" s="22"/>
      <c r="XA103" s="22"/>
      <c r="XB103" s="22"/>
      <c r="XC103" s="22"/>
      <c r="XD103" s="22"/>
      <c r="XE103" s="22"/>
      <c r="XF103" s="22"/>
      <c r="XG103" s="22"/>
      <c r="XH103" s="22"/>
      <c r="XI103" s="22"/>
      <c r="XJ103" s="22"/>
      <c r="XK103" s="22"/>
      <c r="XL103" s="22"/>
      <c r="XM103" s="22"/>
      <c r="XN103" s="22"/>
      <c r="XO103" s="22"/>
      <c r="XP103" s="22"/>
      <c r="XQ103" s="22"/>
      <c r="XR103" s="22"/>
      <c r="XS103" s="22"/>
      <c r="XT103" s="22"/>
      <c r="XU103" s="22"/>
      <c r="XV103" s="22"/>
      <c r="XW103" s="22"/>
      <c r="XX103" s="22"/>
      <c r="XY103" s="22"/>
      <c r="XZ103" s="22"/>
      <c r="YA103" s="22"/>
      <c r="YB103" s="22"/>
      <c r="YC103" s="22"/>
      <c r="YD103" s="22"/>
      <c r="YE103" s="22"/>
      <c r="YF103" s="22"/>
      <c r="YG103" s="22"/>
      <c r="YH103" s="22"/>
      <c r="YI103" s="22"/>
      <c r="YJ103" s="22"/>
      <c r="YK103" s="22"/>
      <c r="YL103" s="22"/>
      <c r="YM103" s="22"/>
      <c r="YN103" s="22"/>
      <c r="YO103" s="22"/>
      <c r="YP103" s="22"/>
      <c r="YQ103" s="22"/>
      <c r="YR103" s="22"/>
      <c r="YS103" s="22"/>
      <c r="YT103" s="22"/>
      <c r="YU103" s="22"/>
      <c r="YV103" s="22"/>
      <c r="YW103" s="22"/>
      <c r="YX103" s="22"/>
      <c r="YY103" s="22"/>
      <c r="YZ103" s="22"/>
      <c r="ZA103" s="22"/>
      <c r="ZB103" s="22"/>
      <c r="ZC103" s="22"/>
      <c r="ZD103" s="22"/>
      <c r="ZE103" s="22"/>
      <c r="ZF103" s="22"/>
      <c r="ZG103" s="22"/>
      <c r="ZH103" s="22"/>
      <c r="ZI103" s="22"/>
      <c r="ZJ103" s="22"/>
      <c r="ZK103" s="22"/>
      <c r="ZL103" s="22"/>
      <c r="ZM103" s="22"/>
      <c r="ZN103" s="22"/>
      <c r="ZO103" s="22"/>
      <c r="ZP103" s="22"/>
      <c r="ZQ103" s="22"/>
      <c r="ZR103" s="22"/>
      <c r="ZS103" s="22"/>
      <c r="ZT103" s="22"/>
      <c r="ZU103" s="22"/>
      <c r="ZV103" s="22"/>
      <c r="ZW103" s="22"/>
      <c r="ZX103" s="22"/>
      <c r="ZY103" s="22"/>
      <c r="ZZ103" s="22"/>
      <c r="AAA103" s="22"/>
      <c r="AAB103" s="22"/>
      <c r="AAC103" s="22"/>
      <c r="AAD103" s="22"/>
      <c r="AAE103" s="22"/>
      <c r="AAF103" s="22"/>
      <c r="AAG103" s="22"/>
      <c r="AAH103" s="22"/>
      <c r="AAI103" s="22"/>
      <c r="AAJ103" s="22"/>
      <c r="AAK103" s="22"/>
      <c r="AAL103" s="22"/>
      <c r="AAM103" s="22"/>
      <c r="AAN103" s="22"/>
      <c r="AAO103" s="22"/>
      <c r="AAP103" s="22"/>
      <c r="AAQ103" s="22"/>
      <c r="AAR103" s="22"/>
      <c r="AAS103" s="22"/>
      <c r="AAT103" s="22"/>
      <c r="AAU103" s="22"/>
      <c r="AAV103" s="22"/>
      <c r="AAW103" s="22"/>
      <c r="AAX103" s="22"/>
      <c r="AAY103" s="22"/>
      <c r="AAZ103" s="22"/>
      <c r="ABA103" s="22"/>
      <c r="ABB103" s="22"/>
      <c r="ABC103" s="22"/>
      <c r="ABD103" s="22"/>
      <c r="ABE103" s="22"/>
      <c r="ABF103" s="22"/>
      <c r="ABG103" s="22"/>
      <c r="ABH103" s="22"/>
      <c r="ABI103" s="22"/>
      <c r="ABJ103" s="22"/>
      <c r="ABK103" s="22"/>
      <c r="ABL103" s="22"/>
      <c r="ABM103" s="22"/>
      <c r="ABN103" s="22"/>
      <c r="ABO103" s="22"/>
      <c r="ABP103" s="22"/>
      <c r="ABQ103" s="22"/>
      <c r="ABR103" s="22"/>
      <c r="ABS103" s="22"/>
      <c r="ABT103" s="22"/>
      <c r="ABU103" s="22"/>
      <c r="ABV103" s="22"/>
      <c r="ABW103" s="22"/>
      <c r="ABX103" s="22"/>
      <c r="ABY103" s="22"/>
      <c r="ABZ103" s="22"/>
      <c r="ACA103" s="22"/>
      <c r="ACB103" s="22"/>
      <c r="ACC103" s="22"/>
      <c r="ACD103" s="22"/>
      <c r="ACE103" s="22"/>
      <c r="ACF103" s="22"/>
      <c r="ACG103" s="22"/>
      <c r="ACH103" s="22"/>
      <c r="ACI103" s="22"/>
      <c r="ACJ103" s="22"/>
      <c r="ACK103" s="22"/>
      <c r="ACL103" s="22"/>
      <c r="ACM103" s="22"/>
      <c r="ACN103" s="22"/>
      <c r="ACO103" s="22"/>
      <c r="ACP103" s="22"/>
      <c r="ACQ103" s="22"/>
      <c r="ACR103" s="22"/>
      <c r="ACS103" s="22"/>
      <c r="ACT103" s="22"/>
      <c r="ACU103" s="22"/>
      <c r="ACV103" s="22"/>
      <c r="ACW103" s="22"/>
      <c r="ACX103" s="22"/>
      <c r="ACY103" s="22"/>
      <c r="ACZ103" s="22"/>
      <c r="ADA103" s="22"/>
      <c r="ADB103" s="22"/>
      <c r="ADC103" s="22"/>
      <c r="ADD103" s="22"/>
      <c r="ADE103" s="22"/>
      <c r="ADF103" s="22"/>
      <c r="ADG103" s="22"/>
      <c r="ADH103" s="22"/>
      <c r="ADI103" s="22"/>
      <c r="ADJ103" s="22"/>
      <c r="ADK103" s="22"/>
      <c r="ADL103" s="22"/>
      <c r="ADM103" s="22"/>
      <c r="ADN103" s="22"/>
      <c r="ADO103" s="22"/>
      <c r="ADP103" s="22"/>
      <c r="ADQ103" s="22"/>
      <c r="ADR103" s="22"/>
      <c r="ADS103" s="22"/>
      <c r="ADT103" s="22"/>
      <c r="ADU103" s="22"/>
      <c r="ADV103" s="22"/>
      <c r="ADW103" s="22"/>
      <c r="ADX103" s="22"/>
      <c r="ADY103" s="22"/>
      <c r="ADZ103" s="22"/>
      <c r="AEA103" s="22"/>
      <c r="AEB103" s="22"/>
      <c r="AEC103" s="22"/>
      <c r="AED103" s="22"/>
      <c r="AEE103" s="22"/>
      <c r="AEF103" s="22"/>
      <c r="AEG103" s="22"/>
      <c r="AEH103" s="22"/>
      <c r="AEI103" s="22"/>
      <c r="AEJ103" s="22"/>
      <c r="AEK103" s="22"/>
      <c r="AEL103" s="22"/>
      <c r="AEM103" s="22"/>
      <c r="AEN103" s="22"/>
      <c r="AEO103" s="22"/>
      <c r="AEP103" s="22"/>
      <c r="AEQ103" s="22"/>
      <c r="AER103" s="22"/>
      <c r="AES103" s="22"/>
      <c r="AET103" s="22"/>
      <c r="AEU103" s="22"/>
      <c r="AEV103" s="22"/>
      <c r="AEW103" s="22"/>
      <c r="AEX103" s="22"/>
      <c r="AEY103" s="22"/>
      <c r="AEZ103" s="22"/>
      <c r="AFA103" s="22"/>
      <c r="AFB103" s="22"/>
      <c r="AFC103" s="22"/>
      <c r="AFD103" s="22"/>
      <c r="AFE103" s="22"/>
      <c r="AFF103" s="22"/>
      <c r="AFG103" s="22"/>
      <c r="AFH103" s="22"/>
      <c r="AFI103" s="22"/>
      <c r="AFJ103" s="22"/>
      <c r="AFK103" s="22"/>
      <c r="AFL103" s="22"/>
      <c r="AFM103" s="22"/>
      <c r="AFN103" s="22"/>
      <c r="AFO103" s="22"/>
      <c r="AFP103" s="22"/>
      <c r="AFQ103" s="22"/>
      <c r="AFR103" s="22"/>
      <c r="AFS103" s="22"/>
      <c r="AFT103" s="22"/>
      <c r="AFU103" s="22"/>
      <c r="AFV103" s="22"/>
      <c r="AFW103" s="22"/>
      <c r="AFX103" s="22"/>
      <c r="AFY103" s="22"/>
      <c r="AFZ103" s="22"/>
      <c r="AGA103" s="22"/>
      <c r="AGB103" s="22"/>
      <c r="AGC103" s="22"/>
      <c r="AGD103" s="22"/>
      <c r="AGE103" s="22"/>
      <c r="AGF103" s="22"/>
      <c r="AGG103" s="22"/>
      <c r="AGH103" s="22"/>
      <c r="AGI103" s="22"/>
      <c r="AGJ103" s="22"/>
      <c r="AGK103" s="22"/>
      <c r="AGL103" s="22"/>
      <c r="AGM103" s="22"/>
      <c r="AGN103" s="22"/>
      <c r="AGO103" s="22"/>
      <c r="AGP103" s="22"/>
      <c r="AGQ103" s="22"/>
      <c r="AGR103" s="22"/>
      <c r="AGS103" s="22"/>
      <c r="AGT103" s="22"/>
      <c r="AGU103" s="22"/>
      <c r="AGV103" s="22"/>
      <c r="AGW103" s="22"/>
      <c r="AGX103" s="22"/>
      <c r="AGY103" s="22"/>
      <c r="AGZ103" s="22"/>
      <c r="AHA103" s="22"/>
      <c r="AHB103" s="22"/>
      <c r="AHC103" s="22"/>
      <c r="AHD103" s="22"/>
      <c r="AHE103" s="22"/>
      <c r="AHF103" s="22"/>
      <c r="AHG103" s="22"/>
      <c r="AHH103" s="22"/>
      <c r="AHI103" s="22"/>
      <c r="AHJ103" s="22"/>
      <c r="AHK103" s="22"/>
      <c r="AHL103" s="22"/>
      <c r="AHM103" s="22"/>
      <c r="AHN103" s="22"/>
      <c r="AHO103" s="22"/>
      <c r="AHP103" s="22"/>
      <c r="AHQ103" s="22"/>
      <c r="AHR103" s="22"/>
      <c r="AHS103" s="22"/>
      <c r="AHT103" s="22"/>
      <c r="AHU103" s="22"/>
      <c r="AHV103" s="22"/>
      <c r="AHW103" s="22"/>
      <c r="AHX103" s="22"/>
      <c r="AHY103" s="22"/>
      <c r="AHZ103" s="22"/>
      <c r="AIA103" s="22"/>
      <c r="AIB103" s="22"/>
      <c r="AIC103" s="22"/>
      <c r="AID103" s="22"/>
      <c r="AIE103" s="22"/>
      <c r="AIF103" s="22"/>
      <c r="AIG103" s="22"/>
      <c r="AIH103" s="22"/>
      <c r="AII103" s="22"/>
      <c r="AIJ103" s="22"/>
      <c r="AIK103" s="22"/>
      <c r="AIL103" s="22"/>
      <c r="AIM103" s="22"/>
      <c r="AIN103" s="22"/>
      <c r="AIO103" s="22"/>
      <c r="AIP103" s="22"/>
      <c r="AIQ103" s="22"/>
      <c r="AIR103" s="22"/>
      <c r="AIS103" s="22"/>
      <c r="AIT103" s="22"/>
      <c r="AIU103" s="22"/>
      <c r="AIV103" s="22"/>
      <c r="AIW103" s="22"/>
      <c r="AIX103" s="22"/>
      <c r="AIY103" s="22"/>
      <c r="AIZ103" s="22"/>
      <c r="AJA103" s="22"/>
      <c r="AJB103" s="22"/>
      <c r="AJC103" s="22"/>
      <c r="AJD103" s="22"/>
      <c r="AJE103" s="22"/>
      <c r="AJF103" s="22"/>
      <c r="AJG103" s="22"/>
      <c r="AJH103" s="22"/>
      <c r="AJI103" s="22"/>
      <c r="AJJ103" s="22"/>
      <c r="AJK103" s="22"/>
      <c r="AJL103" s="22"/>
      <c r="AJM103" s="22"/>
      <c r="AJN103" s="22"/>
      <c r="AJO103" s="22"/>
      <c r="AJP103" s="22"/>
      <c r="AJQ103" s="22"/>
      <c r="AJR103" s="22"/>
      <c r="AJS103" s="22"/>
      <c r="AJT103" s="22"/>
      <c r="AJU103" s="22"/>
      <c r="AJV103" s="22"/>
      <c r="AJW103" s="22"/>
      <c r="AJX103" s="22"/>
      <c r="AJY103" s="22"/>
      <c r="AJZ103" s="22"/>
      <c r="AKA103" s="22"/>
      <c r="AKB103" s="22"/>
      <c r="AKC103" s="22"/>
      <c r="AKD103" s="22"/>
      <c r="AKE103" s="22"/>
      <c r="AKF103" s="22"/>
      <c r="AKG103" s="22"/>
      <c r="AKH103" s="22"/>
      <c r="AKI103" s="22"/>
      <c r="AKJ103" s="22"/>
      <c r="AKK103" s="22"/>
      <c r="AKL103" s="22"/>
      <c r="AKM103" s="22"/>
      <c r="AKN103" s="22"/>
      <c r="AKO103" s="22"/>
      <c r="AKP103" s="22"/>
      <c r="AKQ103" s="22"/>
      <c r="AKR103" s="22"/>
      <c r="AKS103" s="22"/>
      <c r="AKT103" s="22"/>
      <c r="AKU103" s="22"/>
      <c r="AKV103" s="22"/>
      <c r="AKW103" s="22"/>
      <c r="AKX103" s="22"/>
      <c r="AKY103" s="22"/>
      <c r="AKZ103" s="22"/>
      <c r="ALA103" s="22"/>
      <c r="ALB103" s="22"/>
      <c r="ALC103" s="22"/>
      <c r="ALD103" s="22"/>
      <c r="ALE103" s="22"/>
      <c r="ALF103" s="22"/>
      <c r="ALG103" s="22"/>
      <c r="ALH103" s="22"/>
      <c r="ALI103" s="22"/>
      <c r="ALJ103" s="22"/>
      <c r="ALK103" s="22"/>
      <c r="ALL103" s="22"/>
      <c r="ALM103" s="22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A991-9200-456D-AF3B-32BDA3E8F1B3}">
  <dimension ref="A1:CZ89"/>
  <sheetViews>
    <sheetView topLeftCell="A8" workbookViewId="0">
      <selection activeCell="B14" sqref="B14"/>
    </sheetView>
  </sheetViews>
  <sheetFormatPr defaultColWidth="9.140625" defaultRowHeight="15" x14ac:dyDescent="0.25"/>
  <cols>
    <col min="1" max="101" width="15.140625" style="18" customWidth="1"/>
    <col min="102" max="16384" width="9.140625" style="18"/>
  </cols>
  <sheetData>
    <row r="1" spans="1:104" x14ac:dyDescent="0.25">
      <c r="A1" s="18" t="s">
        <v>107</v>
      </c>
      <c r="C1" s="18" t="s">
        <v>1</v>
      </c>
      <c r="D1" s="18">
        <f>+'Inputs, Outputs &amp; Chart'!B4</f>
        <v>10000</v>
      </c>
      <c r="E1" s="18" t="s">
        <v>123</v>
      </c>
      <c r="F1" s="19">
        <f>+'Inputs, Outputs &amp; Chart'!B5</f>
        <v>5000</v>
      </c>
      <c r="G1" s="18" t="s">
        <v>124</v>
      </c>
      <c r="H1" s="20">
        <f>+'Inputs, Outputs &amp; Chart'!B6</f>
        <v>0.03</v>
      </c>
      <c r="J1" s="18" t="s">
        <v>2</v>
      </c>
      <c r="K1" s="18">
        <f>+'Inputs, Outputs &amp; Chart'!D8</f>
        <v>0.14000000000000001</v>
      </c>
      <c r="L1" s="18" t="s">
        <v>3</v>
      </c>
      <c r="M1" s="18">
        <f>+'Inputs, Outputs &amp; Chart'!D9</f>
        <v>9.5000000000000001E-2</v>
      </c>
    </row>
    <row r="2" spans="1:104" x14ac:dyDescent="0.25">
      <c r="A2" s="18" t="s">
        <v>108</v>
      </c>
      <c r="B2" s="18">
        <f ca="1">B43</f>
        <v>3213210.8040881297</v>
      </c>
      <c r="C2" s="18">
        <f t="shared" ref="C2:BN2" ca="1" si="0">C43</f>
        <v>5963878.8188463356</v>
      </c>
      <c r="D2" s="18">
        <f t="shared" ca="1" si="0"/>
        <v>3016403.3401605748</v>
      </c>
      <c r="E2" s="18">
        <f t="shared" ca="1" si="0"/>
        <v>2203144.5786185884</v>
      </c>
      <c r="F2" s="18">
        <f t="shared" ca="1" si="0"/>
        <v>1899124.3204599814</v>
      </c>
      <c r="G2" s="18">
        <f t="shared" ca="1" si="0"/>
        <v>1290060.5396734457</v>
      </c>
      <c r="H2" s="18">
        <f t="shared" ca="1" si="0"/>
        <v>3324195.5845849761</v>
      </c>
      <c r="I2" s="18">
        <f t="shared" ca="1" si="0"/>
        <v>2932563.1331996322</v>
      </c>
      <c r="J2" s="18">
        <f t="shared" ca="1" si="0"/>
        <v>6261358.8602983821</v>
      </c>
      <c r="K2" s="18">
        <f t="shared" ca="1" si="0"/>
        <v>2530424.4953069971</v>
      </c>
      <c r="L2" s="18">
        <f t="shared" ca="1" si="0"/>
        <v>1427318.2028790044</v>
      </c>
      <c r="M2" s="18">
        <f t="shared" ca="1" si="0"/>
        <v>4044432.352311118</v>
      </c>
      <c r="N2" s="18">
        <f t="shared" ca="1" si="0"/>
        <v>1503399.8547596147</v>
      </c>
      <c r="O2" s="18">
        <f t="shared" ca="1" si="0"/>
        <v>6517927.8425950278</v>
      </c>
      <c r="P2" s="18">
        <f t="shared" ca="1" si="0"/>
        <v>2503914.4451735956</v>
      </c>
      <c r="Q2" s="18">
        <f t="shared" ca="1" si="0"/>
        <v>2226434.4311882211</v>
      </c>
      <c r="R2" s="18">
        <f t="shared" ca="1" si="0"/>
        <v>5157323.1927088844</v>
      </c>
      <c r="S2" s="18">
        <f t="shared" ca="1" si="0"/>
        <v>1988515.5482527178</v>
      </c>
      <c r="T2" s="18">
        <f t="shared" ca="1" si="0"/>
        <v>2209486.2697080746</v>
      </c>
      <c r="U2" s="18">
        <f t="shared" ca="1" si="0"/>
        <v>7373822.7231329475</v>
      </c>
      <c r="V2" s="18">
        <f t="shared" ca="1" si="0"/>
        <v>2599862.678449783</v>
      </c>
      <c r="W2" s="18">
        <f t="shared" ca="1" si="0"/>
        <v>2088370.91702335</v>
      </c>
      <c r="X2" s="18">
        <f t="shared" ca="1" si="0"/>
        <v>3594540.9219244644</v>
      </c>
      <c r="Y2" s="18">
        <f t="shared" ca="1" si="0"/>
        <v>1449649.8714310592</v>
      </c>
      <c r="Z2" s="18">
        <f t="shared" ca="1" si="0"/>
        <v>1425145.3771152664</v>
      </c>
      <c r="AA2" s="18">
        <f t="shared" ca="1" si="0"/>
        <v>3839954.8156980076</v>
      </c>
      <c r="AB2" s="18">
        <f t="shared" ca="1" si="0"/>
        <v>3462963.9401009916</v>
      </c>
      <c r="AC2" s="18">
        <f t="shared" ca="1" si="0"/>
        <v>1910672.3130878718</v>
      </c>
      <c r="AD2" s="18">
        <f t="shared" ca="1" si="0"/>
        <v>8913524.2534492165</v>
      </c>
      <c r="AE2" s="18">
        <f t="shared" ca="1" si="0"/>
        <v>3026936.2779515628</v>
      </c>
      <c r="AF2" s="18">
        <f t="shared" ca="1" si="0"/>
        <v>2677512.1766100172</v>
      </c>
      <c r="AG2" s="18">
        <f t="shared" ca="1" si="0"/>
        <v>1196297.8322242317</v>
      </c>
      <c r="AH2" s="18">
        <f t="shared" ca="1" si="0"/>
        <v>4084249.8265660172</v>
      </c>
      <c r="AI2" s="18">
        <f t="shared" ca="1" si="0"/>
        <v>3552782.7006082586</v>
      </c>
      <c r="AJ2" s="18">
        <f t="shared" ca="1" si="0"/>
        <v>758440.63085247448</v>
      </c>
      <c r="AK2" s="18">
        <f t="shared" ca="1" si="0"/>
        <v>3813495.2411004868</v>
      </c>
      <c r="AL2" s="18">
        <f t="shared" ca="1" si="0"/>
        <v>1020633.8202777738</v>
      </c>
      <c r="AM2" s="18">
        <f t="shared" ca="1" si="0"/>
        <v>2634648.0220918814</v>
      </c>
      <c r="AN2" s="18">
        <f t="shared" ca="1" si="0"/>
        <v>1398468.5024048171</v>
      </c>
      <c r="AO2" s="18">
        <f t="shared" ca="1" si="0"/>
        <v>4208171.8941597547</v>
      </c>
      <c r="AP2" s="18">
        <f t="shared" ca="1" si="0"/>
        <v>3334392.4488509349</v>
      </c>
      <c r="AQ2" s="18">
        <f t="shared" ca="1" si="0"/>
        <v>1262919.5730792533</v>
      </c>
      <c r="AR2" s="18">
        <f t="shared" ca="1" si="0"/>
        <v>644377.00066080724</v>
      </c>
      <c r="AS2" s="18">
        <f t="shared" ca="1" si="0"/>
        <v>3107324.4778986564</v>
      </c>
      <c r="AT2" s="18">
        <f t="shared" ca="1" si="0"/>
        <v>1857691.7258104014</v>
      </c>
      <c r="AU2" s="18">
        <f t="shared" ca="1" si="0"/>
        <v>2290281.2389751188</v>
      </c>
      <c r="AV2" s="18">
        <f t="shared" ca="1" si="0"/>
        <v>556693.52292251738</v>
      </c>
      <c r="AW2" s="18">
        <f t="shared" ca="1" si="0"/>
        <v>3426837.1744792429</v>
      </c>
      <c r="AX2" s="18">
        <f t="shared" ca="1" si="0"/>
        <v>4389190.6981766243</v>
      </c>
      <c r="AY2" s="18">
        <f t="shared" ca="1" si="0"/>
        <v>2877209.7883583419</v>
      </c>
      <c r="AZ2" s="18">
        <f t="shared" ca="1" si="0"/>
        <v>1567671.103758154</v>
      </c>
      <c r="BA2" s="18">
        <f t="shared" ca="1" si="0"/>
        <v>1586995.0992336797</v>
      </c>
      <c r="BB2" s="18">
        <f t="shared" ca="1" si="0"/>
        <v>1810339.3567582597</v>
      </c>
      <c r="BC2" s="18">
        <f t="shared" ca="1" si="0"/>
        <v>944013.30778254673</v>
      </c>
      <c r="BD2" s="18">
        <f t="shared" ca="1" si="0"/>
        <v>4877666.1731661968</v>
      </c>
      <c r="BE2" s="18">
        <f t="shared" ca="1" si="0"/>
        <v>6043073.6414532829</v>
      </c>
      <c r="BF2" s="18">
        <f t="shared" ca="1" si="0"/>
        <v>2639411.6815203223</v>
      </c>
      <c r="BG2" s="18">
        <f t="shared" ca="1" si="0"/>
        <v>2982377.9635986295</v>
      </c>
      <c r="BH2" s="18">
        <f t="shared" ca="1" si="0"/>
        <v>1185806.2999211519</v>
      </c>
      <c r="BI2" s="18">
        <f t="shared" ca="1" si="0"/>
        <v>1479241.7563361377</v>
      </c>
      <c r="BJ2" s="18">
        <f t="shared" ca="1" si="0"/>
        <v>1458812.4209761347</v>
      </c>
      <c r="BK2" s="18">
        <f t="shared" ca="1" si="0"/>
        <v>1922241.5383290958</v>
      </c>
      <c r="BL2" s="18">
        <f t="shared" ca="1" si="0"/>
        <v>6566522.6988495626</v>
      </c>
      <c r="BM2" s="18">
        <f t="shared" ca="1" si="0"/>
        <v>11121076.587813484</v>
      </c>
      <c r="BN2" s="18">
        <f t="shared" ca="1" si="0"/>
        <v>2988890.3344727624</v>
      </c>
      <c r="BO2" s="18">
        <f t="shared" ref="BO2:CW2" ca="1" si="1">BO43</f>
        <v>2819360.7295745602</v>
      </c>
      <c r="BP2" s="18">
        <f t="shared" ca="1" si="1"/>
        <v>2573694.6552921156</v>
      </c>
      <c r="BQ2" s="18">
        <f t="shared" ca="1" si="1"/>
        <v>5951365.4366125083</v>
      </c>
      <c r="BR2" s="18">
        <f t="shared" ca="1" si="1"/>
        <v>3026166.8015649295</v>
      </c>
      <c r="BS2" s="18">
        <f t="shared" ca="1" si="1"/>
        <v>1568189.5100799999</v>
      </c>
      <c r="BT2" s="18">
        <f t="shared" ca="1" si="1"/>
        <v>2690656.9999189544</v>
      </c>
      <c r="BU2" s="18">
        <f t="shared" ca="1" si="1"/>
        <v>4832463.4280274604</v>
      </c>
      <c r="BV2" s="18">
        <f t="shared" ca="1" si="1"/>
        <v>672885.81947697012</v>
      </c>
      <c r="BW2" s="18">
        <f t="shared" ca="1" si="1"/>
        <v>2168728.8936142926</v>
      </c>
      <c r="BX2" s="18">
        <f t="shared" ca="1" si="1"/>
        <v>2059635.6737774347</v>
      </c>
      <c r="BY2" s="18">
        <f t="shared" ca="1" si="1"/>
        <v>805428.49917642144</v>
      </c>
      <c r="BZ2" s="18">
        <f t="shared" ca="1" si="1"/>
        <v>2142644.7299360624</v>
      </c>
      <c r="CA2" s="18">
        <f t="shared" ca="1" si="1"/>
        <v>2293865.6090456904</v>
      </c>
      <c r="CB2" s="18">
        <f t="shared" ca="1" si="1"/>
        <v>3547995.6271530734</v>
      </c>
      <c r="CC2" s="18">
        <f t="shared" ca="1" si="1"/>
        <v>2869670.1572492952</v>
      </c>
      <c r="CD2" s="18">
        <f t="shared" ca="1" si="1"/>
        <v>3755080.4864221462</v>
      </c>
      <c r="CE2" s="18">
        <f t="shared" ca="1" si="1"/>
        <v>1704085.7376929622</v>
      </c>
      <c r="CF2" s="18">
        <f t="shared" ca="1" si="1"/>
        <v>2010253.941777454</v>
      </c>
      <c r="CG2" s="18">
        <f t="shared" ca="1" si="1"/>
        <v>2170302.4809735338</v>
      </c>
      <c r="CH2" s="18">
        <f t="shared" ca="1" si="1"/>
        <v>6118200.4427127829</v>
      </c>
      <c r="CI2" s="18">
        <f t="shared" ca="1" si="1"/>
        <v>9157070.4717364684</v>
      </c>
      <c r="CJ2" s="18">
        <f t="shared" ca="1" si="1"/>
        <v>4960357.6335848374</v>
      </c>
      <c r="CK2" s="18">
        <f t="shared" ca="1" si="1"/>
        <v>3435573.018517877</v>
      </c>
      <c r="CL2" s="18">
        <f t="shared" ca="1" si="1"/>
        <v>1339330.1367302367</v>
      </c>
      <c r="CM2" s="18">
        <f t="shared" ca="1" si="1"/>
        <v>1241810.0383799442</v>
      </c>
      <c r="CN2" s="18">
        <f t="shared" ca="1" si="1"/>
        <v>4643594.979737388</v>
      </c>
      <c r="CO2" s="18">
        <f t="shared" ca="1" si="1"/>
        <v>2099525.9433604707</v>
      </c>
      <c r="CP2" s="18">
        <f t="shared" ca="1" si="1"/>
        <v>1879954.1368344205</v>
      </c>
      <c r="CQ2" s="18">
        <f t="shared" ca="1" si="1"/>
        <v>896011.73321431596</v>
      </c>
      <c r="CR2" s="18">
        <f t="shared" ca="1" si="1"/>
        <v>4210960.6111286255</v>
      </c>
      <c r="CS2" s="18">
        <f t="shared" ca="1" si="1"/>
        <v>4903152.4968753848</v>
      </c>
      <c r="CT2" s="18">
        <f t="shared" ca="1" si="1"/>
        <v>2813670.9506625519</v>
      </c>
      <c r="CU2" s="18">
        <f t="shared" ca="1" si="1"/>
        <v>5053693.5148176504</v>
      </c>
      <c r="CV2" s="18">
        <f t="shared" ca="1" si="1"/>
        <v>3004056.6117927381</v>
      </c>
      <c r="CW2" s="18">
        <f t="shared" ca="1" si="1"/>
        <v>3603760.7037462974</v>
      </c>
    </row>
    <row r="3" spans="1:104" x14ac:dyDescent="0.25"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18" t="s">
        <v>18</v>
      </c>
      <c r="P3" s="18" t="s">
        <v>19</v>
      </c>
      <c r="Q3" s="18" t="s">
        <v>20</v>
      </c>
      <c r="R3" s="18" t="s">
        <v>21</v>
      </c>
      <c r="S3" s="18" t="s">
        <v>22</v>
      </c>
      <c r="T3" s="18" t="s">
        <v>23</v>
      </c>
      <c r="U3" s="18" t="s">
        <v>24</v>
      </c>
      <c r="V3" s="18" t="s">
        <v>25</v>
      </c>
      <c r="W3" s="18" t="s">
        <v>26</v>
      </c>
      <c r="X3" s="18" t="s">
        <v>27</v>
      </c>
      <c r="Y3" s="18" t="s">
        <v>28</v>
      </c>
      <c r="Z3" s="18" t="s">
        <v>29</v>
      </c>
      <c r="AA3" s="18" t="s">
        <v>30</v>
      </c>
      <c r="AB3" s="18" t="s">
        <v>31</v>
      </c>
      <c r="AC3" s="18" t="s">
        <v>32</v>
      </c>
      <c r="AD3" s="18" t="s">
        <v>33</v>
      </c>
      <c r="AE3" s="18" t="s">
        <v>34</v>
      </c>
      <c r="AF3" s="18" t="s">
        <v>35</v>
      </c>
      <c r="AG3" s="18" t="s">
        <v>36</v>
      </c>
      <c r="AH3" s="18" t="s">
        <v>37</v>
      </c>
      <c r="AI3" s="18" t="s">
        <v>38</v>
      </c>
      <c r="AJ3" s="18" t="s">
        <v>39</v>
      </c>
      <c r="AK3" s="18" t="s">
        <v>40</v>
      </c>
      <c r="AL3" s="18" t="s">
        <v>41</v>
      </c>
      <c r="AM3" s="18" t="s">
        <v>42</v>
      </c>
      <c r="AN3" s="18" t="s">
        <v>43</v>
      </c>
      <c r="AO3" s="18" t="s">
        <v>44</v>
      </c>
      <c r="AP3" s="18" t="s">
        <v>45</v>
      </c>
      <c r="AQ3" s="18" t="s">
        <v>46</v>
      </c>
      <c r="AR3" s="18" t="s">
        <v>47</v>
      </c>
      <c r="AS3" s="18" t="s">
        <v>48</v>
      </c>
      <c r="AT3" s="18" t="s">
        <v>49</v>
      </c>
      <c r="AU3" s="18" t="s">
        <v>50</v>
      </c>
      <c r="AV3" s="18" t="s">
        <v>51</v>
      </c>
      <c r="AW3" s="18" t="s">
        <v>52</v>
      </c>
      <c r="AX3" s="18" t="s">
        <v>53</v>
      </c>
      <c r="AY3" s="18" t="s">
        <v>54</v>
      </c>
      <c r="AZ3" s="18" t="s">
        <v>55</v>
      </c>
      <c r="BA3" s="18" t="s">
        <v>56</v>
      </c>
      <c r="BB3" s="18" t="s">
        <v>57</v>
      </c>
      <c r="BC3" s="18" t="s">
        <v>58</v>
      </c>
      <c r="BD3" s="18" t="s">
        <v>59</v>
      </c>
      <c r="BE3" s="18" t="s">
        <v>60</v>
      </c>
      <c r="BF3" s="18" t="s">
        <v>61</v>
      </c>
      <c r="BG3" s="18" t="s">
        <v>62</v>
      </c>
      <c r="BH3" s="18" t="s">
        <v>63</v>
      </c>
      <c r="BI3" s="18" t="s">
        <v>64</v>
      </c>
      <c r="BJ3" s="18" t="s">
        <v>65</v>
      </c>
      <c r="BK3" s="18" t="s">
        <v>66</v>
      </c>
      <c r="BL3" s="18" t="s">
        <v>67</v>
      </c>
      <c r="BM3" s="18" t="s">
        <v>68</v>
      </c>
      <c r="BN3" s="18" t="s">
        <v>69</v>
      </c>
      <c r="BO3" s="18" t="s">
        <v>70</v>
      </c>
      <c r="BP3" s="18" t="s">
        <v>71</v>
      </c>
      <c r="BQ3" s="18" t="s">
        <v>72</v>
      </c>
      <c r="BR3" s="18" t="s">
        <v>73</v>
      </c>
      <c r="BS3" s="18" t="s">
        <v>74</v>
      </c>
      <c r="BT3" s="18" t="s">
        <v>75</v>
      </c>
      <c r="BU3" s="18" t="s">
        <v>76</v>
      </c>
      <c r="BV3" s="18" t="s">
        <v>77</v>
      </c>
      <c r="BW3" s="18" t="s">
        <v>78</v>
      </c>
      <c r="BX3" s="18" t="s">
        <v>79</v>
      </c>
      <c r="BY3" s="18" t="s">
        <v>80</v>
      </c>
      <c r="BZ3" s="18" t="s">
        <v>81</v>
      </c>
      <c r="CA3" s="18" t="s">
        <v>82</v>
      </c>
      <c r="CB3" s="18" t="s">
        <v>83</v>
      </c>
      <c r="CC3" s="18" t="s">
        <v>84</v>
      </c>
      <c r="CD3" s="18" t="s">
        <v>85</v>
      </c>
      <c r="CE3" s="18" t="s">
        <v>86</v>
      </c>
      <c r="CF3" s="18" t="s">
        <v>87</v>
      </c>
      <c r="CG3" s="18" t="s">
        <v>88</v>
      </c>
      <c r="CH3" s="18" t="s">
        <v>89</v>
      </c>
      <c r="CI3" s="18" t="s">
        <v>90</v>
      </c>
      <c r="CJ3" s="18" t="s">
        <v>91</v>
      </c>
      <c r="CK3" s="18" t="s">
        <v>92</v>
      </c>
      <c r="CL3" s="18" t="s">
        <v>93</v>
      </c>
      <c r="CM3" s="18" t="s">
        <v>94</v>
      </c>
      <c r="CN3" s="18" t="s">
        <v>95</v>
      </c>
      <c r="CO3" s="18" t="s">
        <v>96</v>
      </c>
      <c r="CP3" s="18" t="s">
        <v>97</v>
      </c>
      <c r="CQ3" s="18" t="s">
        <v>98</v>
      </c>
      <c r="CR3" s="18" t="s">
        <v>99</v>
      </c>
      <c r="CS3" s="18" t="s">
        <v>100</v>
      </c>
      <c r="CT3" s="18" t="s">
        <v>101</v>
      </c>
      <c r="CU3" s="18" t="s">
        <v>102</v>
      </c>
      <c r="CV3" s="18" t="s">
        <v>103</v>
      </c>
      <c r="CW3" s="18" t="s">
        <v>104</v>
      </c>
      <c r="CY3" s="18" t="s">
        <v>109</v>
      </c>
      <c r="CZ3" s="18" t="s">
        <v>110</v>
      </c>
    </row>
    <row r="4" spans="1:104" x14ac:dyDescent="0.25">
      <c r="A4" s="18">
        <v>1</v>
      </c>
      <c r="B4" s="19">
        <f ca="1">$D$1*(1+NORMINV(RAND(),$M$1,$K$1))+$F$1</f>
        <v>17980.925720467847</v>
      </c>
      <c r="C4" s="19">
        <f t="shared" ref="C4:BN4" ca="1" si="2">$D$1*(1+NORMINV(RAND(),$M$1,$K$1))+$F$1</f>
        <v>16563.336795991767</v>
      </c>
      <c r="D4" s="19">
        <f t="shared" ca="1" si="2"/>
        <v>16166.888309065671</v>
      </c>
      <c r="E4" s="19">
        <f t="shared" ca="1" si="2"/>
        <v>13374.996056638005</v>
      </c>
      <c r="F4" s="19">
        <f t="shared" ca="1" si="2"/>
        <v>16032.790871894029</v>
      </c>
      <c r="G4" s="19">
        <f t="shared" ca="1" si="2"/>
        <v>16360.320470791214</v>
      </c>
      <c r="H4" s="19">
        <f t="shared" ca="1" si="2"/>
        <v>14950.435225254419</v>
      </c>
      <c r="I4" s="19">
        <f t="shared" ca="1" si="2"/>
        <v>15108.188177637865</v>
      </c>
      <c r="J4" s="19">
        <f t="shared" ca="1" si="2"/>
        <v>16538.868456287179</v>
      </c>
      <c r="K4" s="19">
        <f t="shared" ca="1" si="2"/>
        <v>15261.025125500613</v>
      </c>
      <c r="L4" s="19">
        <f t="shared" ca="1" si="2"/>
        <v>15309.517045344412</v>
      </c>
      <c r="M4" s="19">
        <f t="shared" ca="1" si="2"/>
        <v>16761.419631528512</v>
      </c>
      <c r="N4" s="19">
        <f t="shared" ca="1" si="2"/>
        <v>15274.782110490401</v>
      </c>
      <c r="O4" s="19">
        <f t="shared" ca="1" si="2"/>
        <v>14405.351111781492</v>
      </c>
      <c r="P4" s="19">
        <f t="shared" ca="1" si="2"/>
        <v>17829.335689928634</v>
      </c>
      <c r="Q4" s="19">
        <f t="shared" ca="1" si="2"/>
        <v>14671.415344779041</v>
      </c>
      <c r="R4" s="19">
        <f t="shared" ca="1" si="2"/>
        <v>16855.761319484001</v>
      </c>
      <c r="S4" s="19">
        <f t="shared" ca="1" si="2"/>
        <v>16650.365969302125</v>
      </c>
      <c r="T4" s="19">
        <f t="shared" ca="1" si="2"/>
        <v>14837.292427879416</v>
      </c>
      <c r="U4" s="19">
        <f t="shared" ca="1" si="2"/>
        <v>16503.013554946177</v>
      </c>
      <c r="V4" s="19">
        <f t="shared" ca="1" si="2"/>
        <v>18974.561138698751</v>
      </c>
      <c r="W4" s="19">
        <f t="shared" ca="1" si="2"/>
        <v>14149.631873707185</v>
      </c>
      <c r="X4" s="19">
        <f t="shared" ca="1" si="2"/>
        <v>15084.730867444203</v>
      </c>
      <c r="Y4" s="19">
        <f t="shared" ca="1" si="2"/>
        <v>14852.631642860726</v>
      </c>
      <c r="Z4" s="19">
        <f t="shared" ca="1" si="2"/>
        <v>16298.564518980525</v>
      </c>
      <c r="AA4" s="19">
        <f t="shared" ca="1" si="2"/>
        <v>15237.697529897576</v>
      </c>
      <c r="AB4" s="19">
        <f t="shared" ca="1" si="2"/>
        <v>17618.014919343183</v>
      </c>
      <c r="AC4" s="19">
        <f t="shared" ca="1" si="2"/>
        <v>15939.932393326761</v>
      </c>
      <c r="AD4" s="19">
        <f t="shared" ca="1" si="2"/>
        <v>19116.096287506269</v>
      </c>
      <c r="AE4" s="19">
        <f t="shared" ca="1" si="2"/>
        <v>14114.899247531426</v>
      </c>
      <c r="AF4" s="19">
        <f t="shared" ca="1" si="2"/>
        <v>15883.596980263226</v>
      </c>
      <c r="AG4" s="19">
        <f t="shared" ca="1" si="2"/>
        <v>15165.773809342592</v>
      </c>
      <c r="AH4" s="19">
        <f t="shared" ca="1" si="2"/>
        <v>15203.415921058797</v>
      </c>
      <c r="AI4" s="19">
        <f t="shared" ca="1" si="2"/>
        <v>17308.345342360393</v>
      </c>
      <c r="AJ4" s="19">
        <f t="shared" ca="1" si="2"/>
        <v>18624.030926736363</v>
      </c>
      <c r="AK4" s="19">
        <f t="shared" ca="1" si="2"/>
        <v>16227.841365093092</v>
      </c>
      <c r="AL4" s="19">
        <f t="shared" ca="1" si="2"/>
        <v>14974.694350739046</v>
      </c>
      <c r="AM4" s="19">
        <f t="shared" ca="1" si="2"/>
        <v>15644.885327104646</v>
      </c>
      <c r="AN4" s="19">
        <f t="shared" ca="1" si="2"/>
        <v>15187.932204959468</v>
      </c>
      <c r="AO4" s="19">
        <f t="shared" ca="1" si="2"/>
        <v>16457.182783618337</v>
      </c>
      <c r="AP4" s="19">
        <f t="shared" ca="1" si="2"/>
        <v>15781.726362513482</v>
      </c>
      <c r="AQ4" s="19">
        <f t="shared" ca="1" si="2"/>
        <v>16124.201167892021</v>
      </c>
      <c r="AR4" s="19">
        <f t="shared" ca="1" si="2"/>
        <v>15253.564014818001</v>
      </c>
      <c r="AS4" s="19">
        <f t="shared" ca="1" si="2"/>
        <v>16655.546302179362</v>
      </c>
      <c r="AT4" s="19">
        <f t="shared" ca="1" si="2"/>
        <v>17569.083613572348</v>
      </c>
      <c r="AU4" s="19">
        <f t="shared" ca="1" si="2"/>
        <v>16087.536792477456</v>
      </c>
      <c r="AV4" s="19">
        <f t="shared" ca="1" si="2"/>
        <v>15399.156733028691</v>
      </c>
      <c r="AW4" s="19">
        <f t="shared" ca="1" si="2"/>
        <v>16017.648606386343</v>
      </c>
      <c r="AX4" s="19">
        <f t="shared" ca="1" si="2"/>
        <v>17399.470417855169</v>
      </c>
      <c r="AY4" s="19">
        <f t="shared" ca="1" si="2"/>
        <v>15209.54505505228</v>
      </c>
      <c r="AZ4" s="19">
        <f t="shared" ca="1" si="2"/>
        <v>15991.524121940631</v>
      </c>
      <c r="BA4" s="19">
        <f t="shared" ca="1" si="2"/>
        <v>16375.692019236014</v>
      </c>
      <c r="BB4" s="19">
        <f t="shared" ca="1" si="2"/>
        <v>15809.00527744759</v>
      </c>
      <c r="BC4" s="19">
        <f t="shared" ca="1" si="2"/>
        <v>14377.66426687608</v>
      </c>
      <c r="BD4" s="19">
        <f t="shared" ca="1" si="2"/>
        <v>17334.151101754083</v>
      </c>
      <c r="BE4" s="19">
        <f t="shared" ca="1" si="2"/>
        <v>15176.814404581513</v>
      </c>
      <c r="BF4" s="19">
        <f t="shared" ca="1" si="2"/>
        <v>17199.0097526647</v>
      </c>
      <c r="BG4" s="19">
        <f t="shared" ca="1" si="2"/>
        <v>17035.503452891164</v>
      </c>
      <c r="BH4" s="19">
        <f t="shared" ca="1" si="2"/>
        <v>15794.469082613203</v>
      </c>
      <c r="BI4" s="19">
        <f t="shared" ca="1" si="2"/>
        <v>14819.707811910286</v>
      </c>
      <c r="BJ4" s="19">
        <f t="shared" ca="1" si="2"/>
        <v>15745.799442505659</v>
      </c>
      <c r="BK4" s="19">
        <f t="shared" ca="1" si="2"/>
        <v>14566.147053494462</v>
      </c>
      <c r="BL4" s="19">
        <f t="shared" ca="1" si="2"/>
        <v>14992.823174652145</v>
      </c>
      <c r="BM4" s="19">
        <f t="shared" ca="1" si="2"/>
        <v>16493.405082609766</v>
      </c>
      <c r="BN4" s="19">
        <f t="shared" ca="1" si="2"/>
        <v>16938.667043878682</v>
      </c>
      <c r="BO4" s="19">
        <f t="shared" ref="BO4:CW4" ca="1" si="3">$D$1*(1+NORMINV(RAND(),$M$1,$K$1))+$F$1</f>
        <v>15634.958733891961</v>
      </c>
      <c r="BP4" s="19">
        <f t="shared" ca="1" si="3"/>
        <v>15804.331109133351</v>
      </c>
      <c r="BQ4" s="19">
        <f t="shared" ca="1" si="3"/>
        <v>16095.298172040573</v>
      </c>
      <c r="BR4" s="19">
        <f t="shared" ca="1" si="3"/>
        <v>16729.459535484137</v>
      </c>
      <c r="BS4" s="19">
        <f t="shared" ca="1" si="3"/>
        <v>17867.373626963472</v>
      </c>
      <c r="BT4" s="19">
        <f t="shared" ca="1" si="3"/>
        <v>16485.542994505606</v>
      </c>
      <c r="BU4" s="19">
        <f t="shared" ca="1" si="3"/>
        <v>14954.820810183655</v>
      </c>
      <c r="BV4" s="19">
        <f t="shared" ca="1" si="3"/>
        <v>13829.694423252686</v>
      </c>
      <c r="BW4" s="19">
        <f t="shared" ca="1" si="3"/>
        <v>15434.364330052038</v>
      </c>
      <c r="BX4" s="19">
        <f t="shared" ca="1" si="3"/>
        <v>20024.265437563481</v>
      </c>
      <c r="BY4" s="19">
        <f t="shared" ca="1" si="3"/>
        <v>16408.567960741038</v>
      </c>
      <c r="BZ4" s="19">
        <f t="shared" ca="1" si="3"/>
        <v>15112.158796990778</v>
      </c>
      <c r="CA4" s="19">
        <f t="shared" ca="1" si="3"/>
        <v>15531.723341401817</v>
      </c>
      <c r="CB4" s="19">
        <f t="shared" ca="1" si="3"/>
        <v>16597.664948090554</v>
      </c>
      <c r="CC4" s="19">
        <f t="shared" ca="1" si="3"/>
        <v>17479.076314208978</v>
      </c>
      <c r="CD4" s="19">
        <f t="shared" ca="1" si="3"/>
        <v>16609.869917353994</v>
      </c>
      <c r="CE4" s="19">
        <f t="shared" ca="1" si="3"/>
        <v>16903.735752864002</v>
      </c>
      <c r="CF4" s="19">
        <f t="shared" ca="1" si="3"/>
        <v>16168.909114476082</v>
      </c>
      <c r="CG4" s="19">
        <f t="shared" ca="1" si="3"/>
        <v>14730.39154807617</v>
      </c>
      <c r="CH4" s="19">
        <f t="shared" ca="1" si="3"/>
        <v>15316.867261690733</v>
      </c>
      <c r="CI4" s="19">
        <f t="shared" ca="1" si="3"/>
        <v>15807.721386691221</v>
      </c>
      <c r="CJ4" s="19">
        <f t="shared" ca="1" si="3"/>
        <v>15311.706977874077</v>
      </c>
      <c r="CK4" s="19">
        <f t="shared" ca="1" si="3"/>
        <v>15654.837501908507</v>
      </c>
      <c r="CL4" s="19">
        <f t="shared" ca="1" si="3"/>
        <v>14969.85893810243</v>
      </c>
      <c r="CM4" s="19">
        <f t="shared" ca="1" si="3"/>
        <v>17635.169165199375</v>
      </c>
      <c r="CN4" s="19">
        <f t="shared" ca="1" si="3"/>
        <v>16165.704617996595</v>
      </c>
      <c r="CO4" s="19">
        <f t="shared" ca="1" si="3"/>
        <v>17562.785748496543</v>
      </c>
      <c r="CP4" s="19">
        <f t="shared" ca="1" si="3"/>
        <v>15390.586864698253</v>
      </c>
      <c r="CQ4" s="19">
        <f t="shared" ca="1" si="3"/>
        <v>16116.014358812172</v>
      </c>
      <c r="CR4" s="19">
        <f t="shared" ca="1" si="3"/>
        <v>14044.395587950601</v>
      </c>
      <c r="CS4" s="19">
        <f t="shared" ca="1" si="3"/>
        <v>17198.408926004871</v>
      </c>
      <c r="CT4" s="19">
        <f t="shared" ca="1" si="3"/>
        <v>16323.258284642308</v>
      </c>
      <c r="CU4" s="19">
        <f t="shared" ca="1" si="3"/>
        <v>15449.719706097972</v>
      </c>
      <c r="CV4" s="19">
        <f t="shared" ca="1" si="3"/>
        <v>17104.431392574941</v>
      </c>
      <c r="CW4" s="19">
        <f t="shared" ca="1" si="3"/>
        <v>13954.746688728699</v>
      </c>
      <c r="CX4" s="18">
        <v>3</v>
      </c>
      <c r="CY4" s="18">
        <f ca="1">HLOOKUP('Inputs, Outputs &amp; Chart'!$J$8,$B$2:$CW$43,CX4,FALSE)</f>
        <v>15399.156733028691</v>
      </c>
      <c r="CZ4" s="18">
        <f ca="1">HLOOKUP('Inputs, Outputs &amp; Chart'!$J$9,$B$2:$CW$43,CX4,FALSE)</f>
        <v>16493.405082609766</v>
      </c>
    </row>
    <row r="5" spans="1:104" x14ac:dyDescent="0.25">
      <c r="A5" s="18">
        <v>2</v>
      </c>
      <c r="B5" s="19">
        <f ca="1">B4*(1+NORMINV(RAND(),$M$1,$K$1))+($F$1*(1+$H$1)^$A5)</f>
        <v>25443.562590404286</v>
      </c>
      <c r="C5" s="19">
        <f t="shared" ref="C5:BN8" ca="1" si="4">C4*(1+NORMINV(RAND(),$M$1,$K$1))+($F$1*(1+$H$1)^$A5)</f>
        <v>24756.793040480068</v>
      </c>
      <c r="D5" s="19">
        <f t="shared" ca="1" si="4"/>
        <v>24037.196384683604</v>
      </c>
      <c r="E5" s="19">
        <f t="shared" ca="1" si="4"/>
        <v>22996.727383630321</v>
      </c>
      <c r="F5" s="19">
        <f t="shared" ca="1" si="4"/>
        <v>22603.285463238277</v>
      </c>
      <c r="G5" s="19">
        <f t="shared" ca="1" si="4"/>
        <v>22554.631429103847</v>
      </c>
      <c r="H5" s="19">
        <f t="shared" ca="1" si="4"/>
        <v>21767.206910650471</v>
      </c>
      <c r="I5" s="19">
        <f t="shared" ca="1" si="4"/>
        <v>24629.957154946631</v>
      </c>
      <c r="J5" s="19">
        <f t="shared" ca="1" si="4"/>
        <v>20815.001056562141</v>
      </c>
      <c r="K5" s="19">
        <f t="shared" ca="1" si="4"/>
        <v>23818.960030926057</v>
      </c>
      <c r="L5" s="19">
        <f t="shared" ca="1" si="4"/>
        <v>22808.542569399284</v>
      </c>
      <c r="M5" s="19">
        <f t="shared" ca="1" si="4"/>
        <v>21461.179045179462</v>
      </c>
      <c r="N5" s="19">
        <f t="shared" ca="1" si="4"/>
        <v>24226.941149018341</v>
      </c>
      <c r="O5" s="19">
        <f t="shared" ca="1" si="4"/>
        <v>23111.292971844254</v>
      </c>
      <c r="P5" s="19">
        <f t="shared" ca="1" si="4"/>
        <v>23937.534064447242</v>
      </c>
      <c r="Q5" s="19">
        <f t="shared" ca="1" si="4"/>
        <v>18743.113980922288</v>
      </c>
      <c r="R5" s="19">
        <f t="shared" ca="1" si="4"/>
        <v>22111.856128637242</v>
      </c>
      <c r="S5" s="19">
        <f t="shared" ca="1" si="4"/>
        <v>19762.128280407276</v>
      </c>
      <c r="T5" s="19">
        <f t="shared" ca="1" si="4"/>
        <v>23168.925886542427</v>
      </c>
      <c r="U5" s="19">
        <f t="shared" ca="1" si="4"/>
        <v>24143.572421403685</v>
      </c>
      <c r="V5" s="19">
        <f t="shared" ca="1" si="4"/>
        <v>26886.943982463828</v>
      </c>
      <c r="W5" s="19">
        <f t="shared" ca="1" si="4"/>
        <v>18123.323266604395</v>
      </c>
      <c r="X5" s="19">
        <f t="shared" ca="1" si="4"/>
        <v>18431.103677384344</v>
      </c>
      <c r="Y5" s="19">
        <f t="shared" ca="1" si="4"/>
        <v>19983.803993861467</v>
      </c>
      <c r="Z5" s="19">
        <f t="shared" ca="1" si="4"/>
        <v>19983.866319239925</v>
      </c>
      <c r="AA5" s="19">
        <f t="shared" ca="1" si="4"/>
        <v>22533.505602033383</v>
      </c>
      <c r="AB5" s="19">
        <f t="shared" ca="1" si="4"/>
        <v>23398.180422411926</v>
      </c>
      <c r="AC5" s="19">
        <f t="shared" ca="1" si="4"/>
        <v>22868.524478455296</v>
      </c>
      <c r="AD5" s="19">
        <f t="shared" ca="1" si="4"/>
        <v>26651.81315712455</v>
      </c>
      <c r="AE5" s="19">
        <f t="shared" ca="1" si="4"/>
        <v>19990.357023010376</v>
      </c>
      <c r="AF5" s="19">
        <f t="shared" ca="1" si="4"/>
        <v>22739.09691518281</v>
      </c>
      <c r="AG5" s="19">
        <f t="shared" ca="1" si="4"/>
        <v>22461.057524825952</v>
      </c>
      <c r="AH5" s="19">
        <f t="shared" ca="1" si="4"/>
        <v>25429.027975284782</v>
      </c>
      <c r="AI5" s="19">
        <f t="shared" ca="1" si="4"/>
        <v>25825.026554195727</v>
      </c>
      <c r="AJ5" s="19">
        <f t="shared" ca="1" si="4"/>
        <v>26241.886159389353</v>
      </c>
      <c r="AK5" s="19">
        <f t="shared" ca="1" si="4"/>
        <v>22101.396369780763</v>
      </c>
      <c r="AL5" s="19">
        <f t="shared" ca="1" si="4"/>
        <v>21859.444249398537</v>
      </c>
      <c r="AM5" s="19">
        <f t="shared" ca="1" si="4"/>
        <v>25698.073337898877</v>
      </c>
      <c r="AN5" s="19">
        <f t="shared" ca="1" si="4"/>
        <v>23609.784852387969</v>
      </c>
      <c r="AO5" s="19">
        <f t="shared" ca="1" si="4"/>
        <v>22021.580463888833</v>
      </c>
      <c r="AP5" s="19">
        <f t="shared" ca="1" si="4"/>
        <v>26332.590082739654</v>
      </c>
      <c r="AQ5" s="19">
        <f t="shared" ca="1" si="4"/>
        <v>20366.669333629863</v>
      </c>
      <c r="AR5" s="19">
        <f t="shared" ca="1" si="4"/>
        <v>25061.748709171534</v>
      </c>
      <c r="AS5" s="19">
        <f t="shared" ca="1" si="4"/>
        <v>20741.381159889188</v>
      </c>
      <c r="AT5" s="19">
        <f t="shared" ca="1" si="4"/>
        <v>25599.482883493161</v>
      </c>
      <c r="AU5" s="19">
        <f t="shared" ca="1" si="4"/>
        <v>22338.430911451014</v>
      </c>
      <c r="AV5" s="19">
        <f t="shared" ca="1" si="4"/>
        <v>22451.557141501733</v>
      </c>
      <c r="AW5" s="19">
        <f t="shared" ca="1" si="4"/>
        <v>20978.64772678115</v>
      </c>
      <c r="AX5" s="19">
        <f t="shared" ca="1" si="4"/>
        <v>25978.41474340708</v>
      </c>
      <c r="AY5" s="19">
        <f t="shared" ca="1" si="4"/>
        <v>22048.312154027924</v>
      </c>
      <c r="AZ5" s="19">
        <f t="shared" ca="1" si="4"/>
        <v>22943.045743690138</v>
      </c>
      <c r="BA5" s="19">
        <f t="shared" ca="1" si="4"/>
        <v>21828.414948026792</v>
      </c>
      <c r="BB5" s="19">
        <f t="shared" ca="1" si="4"/>
        <v>25182.705383234519</v>
      </c>
      <c r="BC5" s="19">
        <f t="shared" ca="1" si="4"/>
        <v>18838.553663352282</v>
      </c>
      <c r="BD5" s="19">
        <f t="shared" ca="1" si="4"/>
        <v>26105.770679908706</v>
      </c>
      <c r="BE5" s="19">
        <f t="shared" ca="1" si="4"/>
        <v>24398.400988091948</v>
      </c>
      <c r="BF5" s="19">
        <f t="shared" ca="1" si="4"/>
        <v>25274.842697445369</v>
      </c>
      <c r="BG5" s="19">
        <f t="shared" ca="1" si="4"/>
        <v>29678.001931435228</v>
      </c>
      <c r="BH5" s="19">
        <f t="shared" ca="1" si="4"/>
        <v>16190.019310319254</v>
      </c>
      <c r="BI5" s="19">
        <f t="shared" ca="1" si="4"/>
        <v>22377.093594158421</v>
      </c>
      <c r="BJ5" s="19">
        <f t="shared" ca="1" si="4"/>
        <v>23059.176016638608</v>
      </c>
      <c r="BK5" s="19">
        <f t="shared" ca="1" si="4"/>
        <v>18016.777486929772</v>
      </c>
      <c r="BL5" s="19">
        <f t="shared" ca="1" si="4"/>
        <v>21691.450210687264</v>
      </c>
      <c r="BM5" s="19">
        <f t="shared" ca="1" si="4"/>
        <v>21645.802361855</v>
      </c>
      <c r="BN5" s="19">
        <f t="shared" ca="1" si="4"/>
        <v>22619.559792466738</v>
      </c>
      <c r="BO5" s="19">
        <f t="shared" ref="BO5:CW12" ca="1" si="5">BO4*(1+NORMINV(RAND(),$M$1,$K$1))+($F$1*(1+$H$1)^$A5)</f>
        <v>21942.774564849467</v>
      </c>
      <c r="BP5" s="19">
        <f t="shared" ca="1" si="5"/>
        <v>24994.493821957873</v>
      </c>
      <c r="BQ5" s="19">
        <f t="shared" ca="1" si="5"/>
        <v>22443.74149148924</v>
      </c>
      <c r="BR5" s="19">
        <f t="shared" ca="1" si="5"/>
        <v>23237.477720498282</v>
      </c>
      <c r="BS5" s="19">
        <f t="shared" ca="1" si="5"/>
        <v>26179.895149787953</v>
      </c>
      <c r="BT5" s="19">
        <f t="shared" ca="1" si="5"/>
        <v>23014.746018262776</v>
      </c>
      <c r="BU5" s="19">
        <f t="shared" ca="1" si="5"/>
        <v>27061.824938485581</v>
      </c>
      <c r="BV5" s="19">
        <f t="shared" ca="1" si="5"/>
        <v>21214.336929876237</v>
      </c>
      <c r="BW5" s="19">
        <f t="shared" ca="1" si="5"/>
        <v>22656.805402632173</v>
      </c>
      <c r="BX5" s="19">
        <f t="shared" ca="1" si="5"/>
        <v>25337.272745389699</v>
      </c>
      <c r="BY5" s="19">
        <f t="shared" ca="1" si="5"/>
        <v>25971.630213842956</v>
      </c>
      <c r="BZ5" s="19">
        <f t="shared" ca="1" si="5"/>
        <v>22297.893092616239</v>
      </c>
      <c r="CA5" s="19">
        <f t="shared" ca="1" si="5"/>
        <v>23353.14844821599</v>
      </c>
      <c r="CB5" s="19">
        <f t="shared" ca="1" si="5"/>
        <v>25794.95776643727</v>
      </c>
      <c r="CC5" s="19">
        <f t="shared" ca="1" si="5"/>
        <v>22874.127685186184</v>
      </c>
      <c r="CD5" s="19">
        <f t="shared" ca="1" si="5"/>
        <v>25710.408706468512</v>
      </c>
      <c r="CE5" s="19">
        <f t="shared" ca="1" si="5"/>
        <v>19088.188909104807</v>
      </c>
      <c r="CF5" s="19">
        <f t="shared" ca="1" si="5"/>
        <v>22143.580300240617</v>
      </c>
      <c r="CG5" s="19">
        <f t="shared" ca="1" si="5"/>
        <v>18453.025204635956</v>
      </c>
      <c r="CH5" s="19">
        <f t="shared" ca="1" si="5"/>
        <v>18524.423534883597</v>
      </c>
      <c r="CI5" s="19">
        <f t="shared" ca="1" si="5"/>
        <v>24014.841159037125</v>
      </c>
      <c r="CJ5" s="19">
        <f t="shared" ca="1" si="5"/>
        <v>21365.507224787398</v>
      </c>
      <c r="CK5" s="19">
        <f t="shared" ca="1" si="5"/>
        <v>21941.991908069616</v>
      </c>
      <c r="CL5" s="19">
        <f t="shared" ca="1" si="5"/>
        <v>21371.290678031568</v>
      </c>
      <c r="CM5" s="19">
        <f t="shared" ca="1" si="5"/>
        <v>25485.172556279129</v>
      </c>
      <c r="CN5" s="19">
        <f t="shared" ca="1" si="5"/>
        <v>23443.252788321432</v>
      </c>
      <c r="CO5" s="19">
        <f t="shared" ca="1" si="5"/>
        <v>26969.356647787845</v>
      </c>
      <c r="CP5" s="19">
        <f t="shared" ca="1" si="5"/>
        <v>21792.583518745982</v>
      </c>
      <c r="CQ5" s="19">
        <f t="shared" ca="1" si="5"/>
        <v>21522.966149789674</v>
      </c>
      <c r="CR5" s="19">
        <f t="shared" ca="1" si="5"/>
        <v>20845.491970753104</v>
      </c>
      <c r="CS5" s="19">
        <f t="shared" ca="1" si="5"/>
        <v>24374.615137920544</v>
      </c>
      <c r="CT5" s="19">
        <f t="shared" ca="1" si="5"/>
        <v>27930.979699515978</v>
      </c>
      <c r="CU5" s="19">
        <f t="shared" ca="1" si="5"/>
        <v>22311.191368096184</v>
      </c>
      <c r="CV5" s="19">
        <f t="shared" ca="1" si="5"/>
        <v>24290.711608512185</v>
      </c>
      <c r="CW5" s="19">
        <f t="shared" ca="1" si="5"/>
        <v>22133.298299757178</v>
      </c>
      <c r="CX5" s="18">
        <f>CX4+1</f>
        <v>4</v>
      </c>
      <c r="CY5" s="18">
        <f ca="1">HLOOKUP('Inputs, Outputs &amp; Chart'!$J$8,$B$2:$CW$43,CX5,FALSE)</f>
        <v>22451.557141501733</v>
      </c>
      <c r="CZ5" s="18">
        <f ca="1">HLOOKUP('Inputs, Outputs &amp; Chart'!$J$9,$B$2:$CW$43,CX5,FALSE)</f>
        <v>21645.802361855</v>
      </c>
    </row>
    <row r="6" spans="1:104" x14ac:dyDescent="0.25">
      <c r="A6" s="18">
        <v>3</v>
      </c>
      <c r="B6" s="19">
        <f t="shared" ref="B6:B13" ca="1" si="6">B5*(1+NORMINV(RAND(),$M$1,$K$1))+($F$1*(1+$H$1)^$A6)</f>
        <v>33377.959177515091</v>
      </c>
      <c r="C6" s="19">
        <f t="shared" ca="1" si="4"/>
        <v>33294.567269268773</v>
      </c>
      <c r="D6" s="19">
        <f t="shared" ca="1" si="4"/>
        <v>28936.994995952773</v>
      </c>
      <c r="E6" s="19">
        <f t="shared" ca="1" si="4"/>
        <v>34298.646128797373</v>
      </c>
      <c r="F6" s="19">
        <f t="shared" ca="1" si="4"/>
        <v>35730.702875652787</v>
      </c>
      <c r="G6" s="19">
        <f t="shared" ca="1" si="4"/>
        <v>32162.850282913663</v>
      </c>
      <c r="H6" s="19">
        <f t="shared" ca="1" si="4"/>
        <v>34713.321682302485</v>
      </c>
      <c r="I6" s="19">
        <f t="shared" ca="1" si="4"/>
        <v>30874.946967238095</v>
      </c>
      <c r="J6" s="19">
        <f t="shared" ca="1" si="4"/>
        <v>32610.055845419403</v>
      </c>
      <c r="K6" s="19">
        <f t="shared" ca="1" si="4"/>
        <v>33577.78257333619</v>
      </c>
      <c r="L6" s="19">
        <f t="shared" ca="1" si="4"/>
        <v>27183.096263768173</v>
      </c>
      <c r="M6" s="19">
        <f t="shared" ca="1" si="4"/>
        <v>28004.870941545567</v>
      </c>
      <c r="N6" s="19">
        <f t="shared" ca="1" si="4"/>
        <v>27393.386834235331</v>
      </c>
      <c r="O6" s="19">
        <f t="shared" ca="1" si="4"/>
        <v>25917.183152154852</v>
      </c>
      <c r="P6" s="19">
        <f t="shared" ca="1" si="4"/>
        <v>35490.335388911495</v>
      </c>
      <c r="Q6" s="19">
        <f t="shared" ca="1" si="4"/>
        <v>26873.88539862512</v>
      </c>
      <c r="R6" s="19">
        <f t="shared" ca="1" si="4"/>
        <v>27418.644555559971</v>
      </c>
      <c r="S6" s="19">
        <f t="shared" ca="1" si="4"/>
        <v>28686.471114503722</v>
      </c>
      <c r="T6" s="19">
        <f t="shared" ca="1" si="4"/>
        <v>24981.899302432292</v>
      </c>
      <c r="U6" s="19">
        <f t="shared" ca="1" si="4"/>
        <v>36695.089601849344</v>
      </c>
      <c r="V6" s="19">
        <f t="shared" ca="1" si="4"/>
        <v>31673.511494896957</v>
      </c>
      <c r="W6" s="19">
        <f t="shared" ca="1" si="4"/>
        <v>24276.191677186842</v>
      </c>
      <c r="X6" s="19">
        <f t="shared" ca="1" si="4"/>
        <v>23206.216889634481</v>
      </c>
      <c r="Y6" s="19">
        <f t="shared" ca="1" si="4"/>
        <v>27174.065619323446</v>
      </c>
      <c r="Z6" s="19">
        <f t="shared" ca="1" si="4"/>
        <v>25655.939182999042</v>
      </c>
      <c r="AA6" s="19">
        <f t="shared" ca="1" si="4"/>
        <v>29815.17560873249</v>
      </c>
      <c r="AB6" s="19">
        <f t="shared" ca="1" si="4"/>
        <v>36775.049031573617</v>
      </c>
      <c r="AC6" s="19">
        <f t="shared" ca="1" si="4"/>
        <v>28180.968830097314</v>
      </c>
      <c r="AD6" s="19">
        <f t="shared" ca="1" si="4"/>
        <v>34727.597836871682</v>
      </c>
      <c r="AE6" s="19">
        <f t="shared" ca="1" si="4"/>
        <v>26544.631347695053</v>
      </c>
      <c r="AF6" s="19">
        <f t="shared" ca="1" si="4"/>
        <v>31007.711464327273</v>
      </c>
      <c r="AG6" s="19">
        <f t="shared" ca="1" si="4"/>
        <v>26938.051141622527</v>
      </c>
      <c r="AH6" s="19">
        <f t="shared" ca="1" si="4"/>
        <v>29674.782928543529</v>
      </c>
      <c r="AI6" s="19">
        <f t="shared" ca="1" si="4"/>
        <v>31448.967034623973</v>
      </c>
      <c r="AJ6" s="19">
        <f t="shared" ca="1" si="4"/>
        <v>35576.655665565777</v>
      </c>
      <c r="AK6" s="19">
        <f t="shared" ca="1" si="4"/>
        <v>29065.637005696233</v>
      </c>
      <c r="AL6" s="19">
        <f t="shared" ca="1" si="4"/>
        <v>26885.667923621761</v>
      </c>
      <c r="AM6" s="19">
        <f t="shared" ca="1" si="4"/>
        <v>38877.899999821821</v>
      </c>
      <c r="AN6" s="19">
        <f t="shared" ca="1" si="4"/>
        <v>29153.491607972748</v>
      </c>
      <c r="AO6" s="19">
        <f t="shared" ca="1" si="4"/>
        <v>26229.430224081778</v>
      </c>
      <c r="AP6" s="19">
        <f t="shared" ca="1" si="4"/>
        <v>34020.367970925596</v>
      </c>
      <c r="AQ6" s="19">
        <f t="shared" ca="1" si="4"/>
        <v>30626.658828090978</v>
      </c>
      <c r="AR6" s="19">
        <f t="shared" ca="1" si="4"/>
        <v>26039.02408935775</v>
      </c>
      <c r="AS6" s="19">
        <f t="shared" ca="1" si="4"/>
        <v>26494.374083321985</v>
      </c>
      <c r="AT6" s="19">
        <f t="shared" ca="1" si="4"/>
        <v>28439.514128734896</v>
      </c>
      <c r="AU6" s="19">
        <f t="shared" ca="1" si="4"/>
        <v>33363.944280550575</v>
      </c>
      <c r="AV6" s="19">
        <f t="shared" ca="1" si="4"/>
        <v>32254.573038072318</v>
      </c>
      <c r="AW6" s="19">
        <f t="shared" ca="1" si="4"/>
        <v>23836.75998280054</v>
      </c>
      <c r="AX6" s="19">
        <f t="shared" ca="1" si="4"/>
        <v>39490.115655534355</v>
      </c>
      <c r="AY6" s="19">
        <f t="shared" ca="1" si="4"/>
        <v>32596.459659294378</v>
      </c>
      <c r="AZ6" s="19">
        <f t="shared" ca="1" si="4"/>
        <v>29731.351623086521</v>
      </c>
      <c r="BA6" s="19">
        <f t="shared" ca="1" si="4"/>
        <v>31218.770486595873</v>
      </c>
      <c r="BB6" s="19">
        <f t="shared" ca="1" si="4"/>
        <v>35471.880998481189</v>
      </c>
      <c r="BC6" s="19">
        <f t="shared" ca="1" si="4"/>
        <v>24337.804008273502</v>
      </c>
      <c r="BD6" s="19">
        <f t="shared" ca="1" si="4"/>
        <v>33472.364236227993</v>
      </c>
      <c r="BE6" s="19">
        <f t="shared" ca="1" si="4"/>
        <v>32898.406510908149</v>
      </c>
      <c r="BF6" s="19">
        <f t="shared" ca="1" si="4"/>
        <v>39420.618789066233</v>
      </c>
      <c r="BG6" s="19">
        <f t="shared" ca="1" si="4"/>
        <v>42653.319397811989</v>
      </c>
      <c r="BH6" s="19">
        <f t="shared" ca="1" si="4"/>
        <v>25363.167818461254</v>
      </c>
      <c r="BI6" s="19">
        <f t="shared" ca="1" si="4"/>
        <v>32439.037679910718</v>
      </c>
      <c r="BJ6" s="19">
        <f t="shared" ca="1" si="4"/>
        <v>29853.181985286763</v>
      </c>
      <c r="BK6" s="19">
        <f t="shared" ca="1" si="4"/>
        <v>24949.567873827255</v>
      </c>
      <c r="BL6" s="19">
        <f t="shared" ca="1" si="4"/>
        <v>26738.158330526865</v>
      </c>
      <c r="BM6" s="19">
        <f t="shared" ca="1" si="4"/>
        <v>29199.52099993021</v>
      </c>
      <c r="BN6" s="19">
        <f t="shared" ca="1" si="4"/>
        <v>30914.950999749861</v>
      </c>
      <c r="BO6" s="19">
        <f t="shared" ca="1" si="5"/>
        <v>29425.148949779039</v>
      </c>
      <c r="BP6" s="19">
        <f t="shared" ca="1" si="5"/>
        <v>34312.368999900908</v>
      </c>
      <c r="BQ6" s="19">
        <f t="shared" ca="1" si="5"/>
        <v>28245.381380131475</v>
      </c>
      <c r="BR6" s="19">
        <f t="shared" ca="1" si="5"/>
        <v>27531.718283242284</v>
      </c>
      <c r="BS6" s="19">
        <f t="shared" ca="1" si="5"/>
        <v>32280.987396988756</v>
      </c>
      <c r="BT6" s="19">
        <f t="shared" ca="1" si="5"/>
        <v>26090.002387050263</v>
      </c>
      <c r="BU6" s="19">
        <f t="shared" ca="1" si="5"/>
        <v>38529.7032104303</v>
      </c>
      <c r="BV6" s="19">
        <f t="shared" ca="1" si="5"/>
        <v>28312.656053687882</v>
      </c>
      <c r="BW6" s="19">
        <f t="shared" ca="1" si="5"/>
        <v>27143.162586958446</v>
      </c>
      <c r="BX6" s="19">
        <f t="shared" ca="1" si="5"/>
        <v>37020.031355262552</v>
      </c>
      <c r="BY6" s="19">
        <f t="shared" ca="1" si="5"/>
        <v>35931.251544905601</v>
      </c>
      <c r="BZ6" s="19">
        <f t="shared" ca="1" si="5"/>
        <v>25844.190663860783</v>
      </c>
      <c r="CA6" s="19">
        <f t="shared" ca="1" si="5"/>
        <v>28899.603707777744</v>
      </c>
      <c r="CB6" s="19">
        <f t="shared" ca="1" si="5"/>
        <v>31886.006782733799</v>
      </c>
      <c r="CC6" s="19">
        <f t="shared" ca="1" si="5"/>
        <v>24417.883089428942</v>
      </c>
      <c r="CD6" s="19">
        <f t="shared" ca="1" si="5"/>
        <v>34191.903991755011</v>
      </c>
      <c r="CE6" s="19">
        <f t="shared" ca="1" si="5"/>
        <v>20698.267912056857</v>
      </c>
      <c r="CF6" s="19">
        <f t="shared" ca="1" si="5"/>
        <v>29517.158139263236</v>
      </c>
      <c r="CG6" s="19">
        <f t="shared" ca="1" si="5"/>
        <v>26436.443408404695</v>
      </c>
      <c r="CH6" s="19">
        <f t="shared" ca="1" si="5"/>
        <v>25160.18090371594</v>
      </c>
      <c r="CI6" s="19">
        <f t="shared" ca="1" si="5"/>
        <v>33678.540944758053</v>
      </c>
      <c r="CJ6" s="19">
        <f t="shared" ca="1" si="5"/>
        <v>28856.817357790555</v>
      </c>
      <c r="CK6" s="19">
        <f t="shared" ca="1" si="5"/>
        <v>30445.766556549417</v>
      </c>
      <c r="CL6" s="19">
        <f t="shared" ca="1" si="5"/>
        <v>29492.060555976008</v>
      </c>
      <c r="CM6" s="19">
        <f t="shared" ca="1" si="5"/>
        <v>32887.465006679551</v>
      </c>
      <c r="CN6" s="19">
        <f t="shared" ca="1" si="5"/>
        <v>31895.499850825661</v>
      </c>
      <c r="CO6" s="19">
        <f t="shared" ca="1" si="5"/>
        <v>35820.772550961126</v>
      </c>
      <c r="CP6" s="19">
        <f t="shared" ca="1" si="5"/>
        <v>29735.095324899536</v>
      </c>
      <c r="CQ6" s="19">
        <f t="shared" ca="1" si="5"/>
        <v>25689.860221208277</v>
      </c>
      <c r="CR6" s="19">
        <f t="shared" ca="1" si="5"/>
        <v>28098.61142133754</v>
      </c>
      <c r="CS6" s="19">
        <f t="shared" ca="1" si="5"/>
        <v>31589.01278066753</v>
      </c>
      <c r="CT6" s="19">
        <f t="shared" ca="1" si="5"/>
        <v>37387.851617888904</v>
      </c>
      <c r="CU6" s="19">
        <f t="shared" ca="1" si="5"/>
        <v>39667.370028380494</v>
      </c>
      <c r="CV6" s="19">
        <f t="shared" ca="1" si="5"/>
        <v>27945.86731107896</v>
      </c>
      <c r="CW6" s="19">
        <f t="shared" ca="1" si="5"/>
        <v>23664.205826866557</v>
      </c>
      <c r="CX6" s="18">
        <f t="shared" ref="CX6:CX43" si="7">CX5+1</f>
        <v>5</v>
      </c>
      <c r="CY6" s="18">
        <f ca="1">HLOOKUP('Inputs, Outputs &amp; Chart'!$J$8,$B$2:$CW$43,CX6,FALSE)</f>
        <v>32254.573038072318</v>
      </c>
      <c r="CZ6" s="18">
        <f ca="1">HLOOKUP('Inputs, Outputs &amp; Chart'!$J$9,$B$2:$CW$43,CX6,FALSE)</f>
        <v>29199.52099993021</v>
      </c>
    </row>
    <row r="7" spans="1:104" x14ac:dyDescent="0.25">
      <c r="A7" s="18">
        <v>4</v>
      </c>
      <c r="B7" s="19">
        <f t="shared" ca="1" si="6"/>
        <v>45826.949576777246</v>
      </c>
      <c r="C7" s="19">
        <f t="shared" ca="1" si="4"/>
        <v>32350.6841353333</v>
      </c>
      <c r="D7" s="19">
        <f t="shared" ca="1" si="4"/>
        <v>40695.936500769407</v>
      </c>
      <c r="E7" s="19">
        <f t="shared" ca="1" si="4"/>
        <v>51084.848772415651</v>
      </c>
      <c r="F7" s="19">
        <f t="shared" ca="1" si="4"/>
        <v>41245.362412669572</v>
      </c>
      <c r="G7" s="19">
        <f t="shared" ca="1" si="4"/>
        <v>39212.182887477866</v>
      </c>
      <c r="H7" s="19">
        <f t="shared" ca="1" si="4"/>
        <v>36769.274577416902</v>
      </c>
      <c r="I7" s="19">
        <f t="shared" ca="1" si="4"/>
        <v>36582.686712911905</v>
      </c>
      <c r="J7" s="19">
        <f t="shared" ca="1" si="4"/>
        <v>44655.531230859175</v>
      </c>
      <c r="K7" s="19">
        <f t="shared" ca="1" si="4"/>
        <v>39483.883343831389</v>
      </c>
      <c r="L7" s="19">
        <f t="shared" ca="1" si="4"/>
        <v>38211.368476609627</v>
      </c>
      <c r="M7" s="19">
        <f t="shared" ca="1" si="4"/>
        <v>38503.030049175664</v>
      </c>
      <c r="N7" s="19">
        <f t="shared" ca="1" si="4"/>
        <v>33194.813040150264</v>
      </c>
      <c r="O7" s="19">
        <f t="shared" ca="1" si="4"/>
        <v>34203.61966782849</v>
      </c>
      <c r="P7" s="19">
        <f t="shared" ca="1" si="4"/>
        <v>43751.890113265566</v>
      </c>
      <c r="Q7" s="19">
        <f t="shared" ca="1" si="4"/>
        <v>32601.162115599273</v>
      </c>
      <c r="R7" s="19">
        <f t="shared" ca="1" si="4"/>
        <v>37605.158164557972</v>
      </c>
      <c r="S7" s="19">
        <f t="shared" ca="1" si="4"/>
        <v>38948.005025482584</v>
      </c>
      <c r="T7" s="19">
        <f t="shared" ca="1" si="4"/>
        <v>33759.953081730091</v>
      </c>
      <c r="U7" s="19">
        <f t="shared" ca="1" si="4"/>
        <v>41473.028268294758</v>
      </c>
      <c r="V7" s="19">
        <f t="shared" ca="1" si="4"/>
        <v>41576.654904473515</v>
      </c>
      <c r="W7" s="19">
        <f t="shared" ca="1" si="4"/>
        <v>32239.566348396034</v>
      </c>
      <c r="X7" s="19">
        <f t="shared" ca="1" si="4"/>
        <v>30790.905844873247</v>
      </c>
      <c r="Y7" s="19">
        <f t="shared" ca="1" si="4"/>
        <v>31228.600550853622</v>
      </c>
      <c r="Z7" s="19">
        <f t="shared" ca="1" si="4"/>
        <v>37487.017898947983</v>
      </c>
      <c r="AA7" s="19">
        <f t="shared" ca="1" si="4"/>
        <v>36236.749627250589</v>
      </c>
      <c r="AB7" s="19">
        <f t="shared" ca="1" si="4"/>
        <v>41318.461074734405</v>
      </c>
      <c r="AC7" s="19">
        <f t="shared" ca="1" si="4"/>
        <v>40642.948790297378</v>
      </c>
      <c r="AD7" s="19">
        <f t="shared" ca="1" si="4"/>
        <v>47299.743855468863</v>
      </c>
      <c r="AE7" s="19">
        <f t="shared" ca="1" si="4"/>
        <v>39010.910646121243</v>
      </c>
      <c r="AF7" s="19">
        <f t="shared" ca="1" si="4"/>
        <v>33045.448823624989</v>
      </c>
      <c r="AG7" s="19">
        <f t="shared" ca="1" si="4"/>
        <v>36625.708760903486</v>
      </c>
      <c r="AH7" s="19">
        <f t="shared" ca="1" si="4"/>
        <v>42502.930081863764</v>
      </c>
      <c r="AI7" s="19">
        <f t="shared" ca="1" si="4"/>
        <v>39802.310227624817</v>
      </c>
      <c r="AJ7" s="19">
        <f t="shared" ca="1" si="4"/>
        <v>39462.467607477964</v>
      </c>
      <c r="AK7" s="19">
        <f t="shared" ca="1" si="4"/>
        <v>38043.115767388736</v>
      </c>
      <c r="AL7" s="19">
        <f t="shared" ca="1" si="4"/>
        <v>27239.634207376679</v>
      </c>
      <c r="AM7" s="19">
        <f t="shared" ca="1" si="4"/>
        <v>43171.725173884217</v>
      </c>
      <c r="AN7" s="19">
        <f t="shared" ca="1" si="4"/>
        <v>38921.291872469075</v>
      </c>
      <c r="AO7" s="19">
        <f t="shared" ca="1" si="4"/>
        <v>33036.607244283208</v>
      </c>
      <c r="AP7" s="19">
        <f t="shared" ca="1" si="4"/>
        <v>42984.044750311987</v>
      </c>
      <c r="AQ7" s="19">
        <f t="shared" ca="1" si="4"/>
        <v>47521.845328063435</v>
      </c>
      <c r="AR7" s="19">
        <f t="shared" ca="1" si="4"/>
        <v>30620.553694332812</v>
      </c>
      <c r="AS7" s="19">
        <f t="shared" ca="1" si="4"/>
        <v>30844.65307933142</v>
      </c>
      <c r="AT7" s="19">
        <f t="shared" ca="1" si="4"/>
        <v>39421.013775135529</v>
      </c>
      <c r="AU7" s="19">
        <f t="shared" ca="1" si="4"/>
        <v>49812.404341307265</v>
      </c>
      <c r="AV7" s="19">
        <f t="shared" ca="1" si="4"/>
        <v>36176.248976648487</v>
      </c>
      <c r="AW7" s="19">
        <f t="shared" ca="1" si="4"/>
        <v>30102.06020643191</v>
      </c>
      <c r="AX7" s="19">
        <f t="shared" ca="1" si="4"/>
        <v>59530.263788784127</v>
      </c>
      <c r="AY7" s="19">
        <f t="shared" ca="1" si="4"/>
        <v>37253.727231498029</v>
      </c>
      <c r="AZ7" s="19">
        <f t="shared" ca="1" si="4"/>
        <v>44110.218068287359</v>
      </c>
      <c r="BA7" s="19">
        <f t="shared" ca="1" si="4"/>
        <v>42242.660696556275</v>
      </c>
      <c r="BB7" s="19">
        <f t="shared" ca="1" si="4"/>
        <v>38393.167956442368</v>
      </c>
      <c r="BC7" s="19">
        <f t="shared" ca="1" si="4"/>
        <v>29675.068510366324</v>
      </c>
      <c r="BD7" s="19">
        <f t="shared" ca="1" si="4"/>
        <v>37424.596656414011</v>
      </c>
      <c r="BE7" s="19">
        <f t="shared" ca="1" si="4"/>
        <v>46220.443327601468</v>
      </c>
      <c r="BF7" s="19">
        <f t="shared" ca="1" si="4"/>
        <v>48612.862593361882</v>
      </c>
      <c r="BG7" s="19">
        <f t="shared" ca="1" si="4"/>
        <v>51144.382736816508</v>
      </c>
      <c r="BH7" s="19">
        <f t="shared" ca="1" si="4"/>
        <v>34378.5179381813</v>
      </c>
      <c r="BI7" s="19">
        <f t="shared" ca="1" si="4"/>
        <v>34842.824740545992</v>
      </c>
      <c r="BJ7" s="19">
        <f t="shared" ca="1" si="4"/>
        <v>40237.839514706619</v>
      </c>
      <c r="BK7" s="19">
        <f t="shared" ca="1" si="4"/>
        <v>34161.265298465201</v>
      </c>
      <c r="BL7" s="19">
        <f t="shared" ca="1" si="4"/>
        <v>35627.543251355928</v>
      </c>
      <c r="BM7" s="19">
        <f t="shared" ca="1" si="4"/>
        <v>41131.390912626623</v>
      </c>
      <c r="BN7" s="19">
        <f t="shared" ca="1" si="4"/>
        <v>45325.059102962128</v>
      </c>
      <c r="BO7" s="19">
        <f t="shared" ca="1" si="5"/>
        <v>35900.750253349572</v>
      </c>
      <c r="BP7" s="19">
        <f t="shared" ca="1" si="5"/>
        <v>47095.160326958932</v>
      </c>
      <c r="BQ7" s="19">
        <f t="shared" ca="1" si="5"/>
        <v>35986.325507906957</v>
      </c>
      <c r="BR7" s="19">
        <f t="shared" ca="1" si="5"/>
        <v>30554.143752773896</v>
      </c>
      <c r="BS7" s="19">
        <f t="shared" ca="1" si="5"/>
        <v>39372.090900425967</v>
      </c>
      <c r="BT7" s="19">
        <f t="shared" ca="1" si="5"/>
        <v>36208.163686167318</v>
      </c>
      <c r="BU7" s="19">
        <f t="shared" ca="1" si="5"/>
        <v>51010.983416220901</v>
      </c>
      <c r="BV7" s="19">
        <f t="shared" ca="1" si="5"/>
        <v>44350.129554485378</v>
      </c>
      <c r="BW7" s="19">
        <f t="shared" ca="1" si="5"/>
        <v>36695.588487228306</v>
      </c>
      <c r="BX7" s="19">
        <f t="shared" ca="1" si="5"/>
        <v>46086.941881346778</v>
      </c>
      <c r="BY7" s="19">
        <f t="shared" ca="1" si="5"/>
        <v>36087.825315853079</v>
      </c>
      <c r="BZ7" s="19">
        <f t="shared" ca="1" si="5"/>
        <v>30290.695726204576</v>
      </c>
      <c r="CA7" s="19">
        <f t="shared" ca="1" si="5"/>
        <v>39456.643546615829</v>
      </c>
      <c r="CB7" s="19">
        <f t="shared" ca="1" si="5"/>
        <v>43510.207784816812</v>
      </c>
      <c r="CC7" s="19">
        <f t="shared" ca="1" si="5"/>
        <v>32786.831370871012</v>
      </c>
      <c r="CD7" s="19">
        <f t="shared" ca="1" si="5"/>
        <v>43385.866126369125</v>
      </c>
      <c r="CE7" s="19">
        <f t="shared" ca="1" si="5"/>
        <v>31158.581343636633</v>
      </c>
      <c r="CF7" s="19">
        <f t="shared" ca="1" si="5"/>
        <v>40681.479579524566</v>
      </c>
      <c r="CG7" s="19">
        <f t="shared" ca="1" si="5"/>
        <v>33009.297852987736</v>
      </c>
      <c r="CH7" s="19">
        <f t="shared" ca="1" si="5"/>
        <v>34455.746576288817</v>
      </c>
      <c r="CI7" s="19">
        <f t="shared" ca="1" si="5"/>
        <v>38484.397394091044</v>
      </c>
      <c r="CJ7" s="19">
        <f t="shared" ca="1" si="5"/>
        <v>44835.277455427582</v>
      </c>
      <c r="CK7" s="19">
        <f t="shared" ca="1" si="5"/>
        <v>42033.849271945772</v>
      </c>
      <c r="CL7" s="19">
        <f t="shared" ca="1" si="5"/>
        <v>35627.384751451988</v>
      </c>
      <c r="CM7" s="19">
        <f t="shared" ca="1" si="5"/>
        <v>44490.018323884527</v>
      </c>
      <c r="CN7" s="19">
        <f t="shared" ca="1" si="5"/>
        <v>48972.120516318377</v>
      </c>
      <c r="CO7" s="19">
        <f t="shared" ca="1" si="5"/>
        <v>46845.325047455066</v>
      </c>
      <c r="CP7" s="19">
        <f t="shared" ca="1" si="5"/>
        <v>39424.960021351377</v>
      </c>
      <c r="CQ7" s="19">
        <f t="shared" ca="1" si="5"/>
        <v>34354.169541619805</v>
      </c>
      <c r="CR7" s="19">
        <f t="shared" ca="1" si="5"/>
        <v>38339.337377337601</v>
      </c>
      <c r="CS7" s="19">
        <f t="shared" ca="1" si="5"/>
        <v>43836.622409901036</v>
      </c>
      <c r="CT7" s="19">
        <f t="shared" ca="1" si="5"/>
        <v>46153.048088355186</v>
      </c>
      <c r="CU7" s="19">
        <f t="shared" ca="1" si="5"/>
        <v>46473.555600353669</v>
      </c>
      <c r="CV7" s="19">
        <f t="shared" ca="1" si="5"/>
        <v>37751.527219207695</v>
      </c>
      <c r="CW7" s="19">
        <f t="shared" ca="1" si="5"/>
        <v>28434.386538970612</v>
      </c>
      <c r="CX7" s="18">
        <f t="shared" si="7"/>
        <v>6</v>
      </c>
      <c r="CY7" s="18">
        <f ca="1">HLOOKUP('Inputs, Outputs &amp; Chart'!$J$8,$B$2:$CW$43,CX7,FALSE)</f>
        <v>36176.248976648487</v>
      </c>
      <c r="CZ7" s="18">
        <f ca="1">HLOOKUP('Inputs, Outputs &amp; Chart'!$J$9,$B$2:$CW$43,CX7,FALSE)</f>
        <v>41131.390912626623</v>
      </c>
    </row>
    <row r="8" spans="1:104" x14ac:dyDescent="0.25">
      <c r="A8" s="18">
        <v>5</v>
      </c>
      <c r="B8" s="19">
        <f t="shared" ca="1" si="6"/>
        <v>57115.604244813869</v>
      </c>
      <c r="C8" s="19">
        <f t="shared" ca="1" si="4"/>
        <v>45791.428256324783</v>
      </c>
      <c r="D8" s="19">
        <f t="shared" ca="1" si="4"/>
        <v>50263.501004531492</v>
      </c>
      <c r="E8" s="19">
        <f t="shared" ca="1" si="4"/>
        <v>52840.267880852683</v>
      </c>
      <c r="F8" s="19">
        <f t="shared" ca="1" si="4"/>
        <v>57450.701731643261</v>
      </c>
      <c r="G8" s="19">
        <f t="shared" ca="1" si="4"/>
        <v>68412.072626599023</v>
      </c>
      <c r="H8" s="19">
        <f t="shared" ca="1" si="4"/>
        <v>51704.362031267287</v>
      </c>
      <c r="I8" s="19">
        <f t="shared" ca="1" si="4"/>
        <v>47997.391454475321</v>
      </c>
      <c r="J8" s="19">
        <f t="shared" ca="1" si="4"/>
        <v>53150.847654007572</v>
      </c>
      <c r="K8" s="19">
        <f t="shared" ca="1" si="4"/>
        <v>39124.8988653665</v>
      </c>
      <c r="L8" s="19">
        <f t="shared" ca="1" si="4"/>
        <v>52108.102468179517</v>
      </c>
      <c r="M8" s="19">
        <f t="shared" ca="1" si="4"/>
        <v>53994.868357382664</v>
      </c>
      <c r="N8" s="19">
        <f t="shared" ca="1" si="4"/>
        <v>47680.071070889106</v>
      </c>
      <c r="O8" s="19">
        <f t="shared" ca="1" si="4"/>
        <v>38992.37533096291</v>
      </c>
      <c r="P8" s="19">
        <f t="shared" ca="1" si="4"/>
        <v>59073.998975475828</v>
      </c>
      <c r="Q8" s="19">
        <f t="shared" ca="1" si="4"/>
        <v>37950.381867677206</v>
      </c>
      <c r="R8" s="19">
        <f t="shared" ca="1" si="4"/>
        <v>52090.949163075667</v>
      </c>
      <c r="S8" s="19">
        <f t="shared" ca="1" si="4"/>
        <v>46336.581355097129</v>
      </c>
      <c r="T8" s="19">
        <f t="shared" ca="1" si="4"/>
        <v>47009.815076298226</v>
      </c>
      <c r="U8" s="19">
        <f t="shared" ca="1" si="4"/>
        <v>56308.732228657565</v>
      </c>
      <c r="V8" s="19">
        <f t="shared" ca="1" si="4"/>
        <v>48482.204360693831</v>
      </c>
      <c r="W8" s="19">
        <f t="shared" ca="1" si="4"/>
        <v>37949.243372134872</v>
      </c>
      <c r="X8" s="19">
        <f t="shared" ca="1" si="4"/>
        <v>37207.874183555963</v>
      </c>
      <c r="Y8" s="19">
        <f t="shared" ca="1" si="4"/>
        <v>36353.939870802795</v>
      </c>
      <c r="Z8" s="19">
        <f t="shared" ca="1" si="4"/>
        <v>46577.106026079215</v>
      </c>
      <c r="AA8" s="19">
        <f t="shared" ca="1" si="4"/>
        <v>50574.11352865649</v>
      </c>
      <c r="AB8" s="19">
        <f t="shared" ca="1" si="4"/>
        <v>52229.350466064112</v>
      </c>
      <c r="AC8" s="19">
        <f t="shared" ca="1" si="4"/>
        <v>43599.999898110975</v>
      </c>
      <c r="AD8" s="19">
        <f t="shared" ca="1" si="4"/>
        <v>63251.261654220689</v>
      </c>
      <c r="AE8" s="19">
        <f t="shared" ca="1" si="4"/>
        <v>48512.505984468109</v>
      </c>
      <c r="AF8" s="19">
        <f t="shared" ca="1" si="4"/>
        <v>57043.744464507843</v>
      </c>
      <c r="AG8" s="19">
        <f t="shared" ca="1" si="4"/>
        <v>50517.857147140989</v>
      </c>
      <c r="AH8" s="19">
        <f t="shared" ca="1" si="4"/>
        <v>43567.006146725842</v>
      </c>
      <c r="AI8" s="19">
        <f t="shared" ca="1" si="4"/>
        <v>44099.299205085677</v>
      </c>
      <c r="AJ8" s="19">
        <f t="shared" ca="1" si="4"/>
        <v>46955.617430162063</v>
      </c>
      <c r="AK8" s="19">
        <f t="shared" ca="1" si="4"/>
        <v>49907.763143772077</v>
      </c>
      <c r="AL8" s="19">
        <f t="shared" ca="1" si="4"/>
        <v>26631.460703046439</v>
      </c>
      <c r="AM8" s="19">
        <f t="shared" ca="1" si="4"/>
        <v>42903.162069068785</v>
      </c>
      <c r="AN8" s="19">
        <f t="shared" ca="1" si="4"/>
        <v>46634.759438114794</v>
      </c>
      <c r="AO8" s="19">
        <f t="shared" ca="1" si="4"/>
        <v>53831.253076101893</v>
      </c>
      <c r="AP8" s="19">
        <f t="shared" ca="1" si="4"/>
        <v>42831.883154633731</v>
      </c>
      <c r="AQ8" s="19">
        <f t="shared" ca="1" si="4"/>
        <v>64254.508268563855</v>
      </c>
      <c r="AR8" s="19">
        <f t="shared" ca="1" si="4"/>
        <v>38539.356007269409</v>
      </c>
      <c r="AS8" s="19">
        <f t="shared" ca="1" si="4"/>
        <v>38824.966638149737</v>
      </c>
      <c r="AT8" s="19">
        <f t="shared" ca="1" si="4"/>
        <v>51885.56356696703</v>
      </c>
      <c r="AU8" s="19">
        <f t="shared" ca="1" si="4"/>
        <v>56703.088208440706</v>
      </c>
      <c r="AV8" s="19">
        <f t="shared" ca="1" si="4"/>
        <v>48360.866302195413</v>
      </c>
      <c r="AW8" s="19">
        <f t="shared" ca="1" si="4"/>
        <v>40572.142939386576</v>
      </c>
      <c r="AX8" s="19">
        <f t="shared" ca="1" si="4"/>
        <v>70709.465169917938</v>
      </c>
      <c r="AY8" s="19">
        <f t="shared" ca="1" si="4"/>
        <v>45115.465291147681</v>
      </c>
      <c r="AZ8" s="19">
        <f t="shared" ca="1" si="4"/>
        <v>55071.680752715583</v>
      </c>
      <c r="BA8" s="19">
        <f t="shared" ca="1" si="4"/>
        <v>55332.108343120854</v>
      </c>
      <c r="BB8" s="19">
        <f t="shared" ca="1" si="4"/>
        <v>43153.359086347118</v>
      </c>
      <c r="BC8" s="19">
        <f t="shared" ca="1" si="4"/>
        <v>38142.084519946118</v>
      </c>
      <c r="BD8" s="19">
        <f t="shared" ca="1" si="4"/>
        <v>49502.432504167758</v>
      </c>
      <c r="BE8" s="19">
        <f t="shared" ca="1" si="4"/>
        <v>58155.221961452968</v>
      </c>
      <c r="BF8" s="19">
        <f t="shared" ca="1" si="4"/>
        <v>48118.457843241384</v>
      </c>
      <c r="BG8" s="19">
        <f t="shared" ca="1" si="4"/>
        <v>69448.095524479402</v>
      </c>
      <c r="BH8" s="19">
        <f t="shared" ca="1" si="4"/>
        <v>49675.469263037325</v>
      </c>
      <c r="BI8" s="19">
        <f t="shared" ca="1" si="4"/>
        <v>50803.460986611331</v>
      </c>
      <c r="BJ8" s="19">
        <f t="shared" ca="1" si="4"/>
        <v>46410.0979244724</v>
      </c>
      <c r="BK8" s="19">
        <f t="shared" ca="1" si="4"/>
        <v>43511.995729084061</v>
      </c>
      <c r="BL8" s="19">
        <f t="shared" ca="1" si="4"/>
        <v>43365.842717577005</v>
      </c>
      <c r="BM8" s="19">
        <f t="shared" ca="1" si="4"/>
        <v>62053.053613395692</v>
      </c>
      <c r="BN8" s="19">
        <f t="shared" ref="BN8:BN13" ca="1" si="8">BN7*(1+NORMINV(RAND(),$M$1,$K$1))+($F$1*(1+$H$1)^$A8)</f>
        <v>54014.935498756757</v>
      </c>
      <c r="BO8" s="19">
        <f t="shared" ca="1" si="5"/>
        <v>38612.252226076511</v>
      </c>
      <c r="BP8" s="19">
        <f t="shared" ca="1" si="5"/>
        <v>58322.883760723569</v>
      </c>
      <c r="BQ8" s="19">
        <f t="shared" ca="1" si="5"/>
        <v>34590.512998098377</v>
      </c>
      <c r="BR8" s="19">
        <f t="shared" ca="1" si="5"/>
        <v>41695.566084878286</v>
      </c>
      <c r="BS8" s="19">
        <f t="shared" ca="1" si="5"/>
        <v>50981.339854489808</v>
      </c>
      <c r="BT8" s="19">
        <f t="shared" ca="1" si="5"/>
        <v>55402.812182241258</v>
      </c>
      <c r="BU8" s="19">
        <f t="shared" ca="1" si="5"/>
        <v>64745.027739993508</v>
      </c>
      <c r="BV8" s="19">
        <f t="shared" ca="1" si="5"/>
        <v>51887.544584217656</v>
      </c>
      <c r="BW8" s="19">
        <f t="shared" ca="1" si="5"/>
        <v>54872.292966994712</v>
      </c>
      <c r="BX8" s="19">
        <f t="shared" ca="1" si="5"/>
        <v>50282.145967509015</v>
      </c>
      <c r="BY8" s="19">
        <f t="shared" ca="1" si="5"/>
        <v>56364.696665748517</v>
      </c>
      <c r="BZ8" s="19">
        <f t="shared" ca="1" si="5"/>
        <v>38853.713048291371</v>
      </c>
      <c r="CA8" s="19">
        <f t="shared" ca="1" si="5"/>
        <v>40163.150158399745</v>
      </c>
      <c r="CB8" s="19">
        <f t="shared" ca="1" si="5"/>
        <v>47478.279397805381</v>
      </c>
      <c r="CC8" s="19">
        <f t="shared" ca="1" si="5"/>
        <v>44492.095859528272</v>
      </c>
      <c r="CD8" s="19">
        <f t="shared" ca="1" si="5"/>
        <v>45878.483279321968</v>
      </c>
      <c r="CE8" s="19">
        <f t="shared" ca="1" si="5"/>
        <v>45596.458638793709</v>
      </c>
      <c r="CF8" s="19">
        <f t="shared" ca="1" si="5"/>
        <v>55752.160046454497</v>
      </c>
      <c r="CG8" s="19">
        <f t="shared" ca="1" si="5"/>
        <v>40976.623662620972</v>
      </c>
      <c r="CH8" s="19">
        <f t="shared" ca="1" si="5"/>
        <v>44582.752779056485</v>
      </c>
      <c r="CI8" s="19">
        <f t="shared" ca="1" si="5"/>
        <v>43626.448399833294</v>
      </c>
      <c r="CJ8" s="19">
        <f t="shared" ca="1" si="5"/>
        <v>58482.270560069555</v>
      </c>
      <c r="CK8" s="19">
        <f t="shared" ca="1" si="5"/>
        <v>45639.746346790802</v>
      </c>
      <c r="CL8" s="19">
        <f t="shared" ca="1" si="5"/>
        <v>49788.160925614524</v>
      </c>
      <c r="CM8" s="19">
        <f t="shared" ca="1" si="5"/>
        <v>59881.567486554879</v>
      </c>
      <c r="CN8" s="19">
        <f t="shared" ca="1" si="5"/>
        <v>58787.13794548664</v>
      </c>
      <c r="CO8" s="19">
        <f t="shared" ca="1" si="5"/>
        <v>63743.23992345942</v>
      </c>
      <c r="CP8" s="19">
        <f t="shared" ca="1" si="5"/>
        <v>45558.228596669789</v>
      </c>
      <c r="CQ8" s="19">
        <f t="shared" ca="1" si="5"/>
        <v>38425.314491926008</v>
      </c>
      <c r="CR8" s="19">
        <f t="shared" ca="1" si="5"/>
        <v>47659.327055049383</v>
      </c>
      <c r="CS8" s="19">
        <f t="shared" ca="1" si="5"/>
        <v>53536.956815847552</v>
      </c>
      <c r="CT8" s="19">
        <f t="shared" ca="1" si="5"/>
        <v>51045.106278636733</v>
      </c>
      <c r="CU8" s="19">
        <f t="shared" ca="1" si="5"/>
        <v>62112.897472861936</v>
      </c>
      <c r="CV8" s="19">
        <f t="shared" ca="1" si="5"/>
        <v>43150.423970731768</v>
      </c>
      <c r="CW8" s="19">
        <f t="shared" ca="1" si="5"/>
        <v>34971.937046208361</v>
      </c>
      <c r="CX8" s="18">
        <f t="shared" si="7"/>
        <v>7</v>
      </c>
      <c r="CY8" s="18">
        <f ca="1">HLOOKUP('Inputs, Outputs &amp; Chart'!$J$8,$B$2:$CW$43,CX8,FALSE)</f>
        <v>48360.866302195413</v>
      </c>
      <c r="CZ8" s="18">
        <f ca="1">HLOOKUP('Inputs, Outputs &amp; Chart'!$J$9,$B$2:$CW$43,CX8,FALSE)</f>
        <v>62053.053613395692</v>
      </c>
    </row>
    <row r="9" spans="1:104" x14ac:dyDescent="0.25">
      <c r="A9" s="18">
        <v>6</v>
      </c>
      <c r="B9" s="19">
        <f t="shared" ca="1" si="6"/>
        <v>69982.864785005979</v>
      </c>
      <c r="C9" s="19">
        <f t="shared" ref="C9:C13" ca="1" si="9">C8*(1+NORMINV(RAND(),$M$1,$K$1))+($F$1*(1+$H$1)^$A9)</f>
        <v>62728.053271938872</v>
      </c>
      <c r="D9" s="19">
        <f t="shared" ref="D9:D13" ca="1" si="10">D8*(1+NORMINV(RAND(),$M$1,$K$1))+($F$1*(1+$H$1)^$A9)</f>
        <v>72669.900881947324</v>
      </c>
      <c r="E9" s="19">
        <f t="shared" ref="E9:E13" ca="1" si="11">E8*(1+NORMINV(RAND(),$M$1,$K$1))+($F$1*(1+$H$1)^$A9)</f>
        <v>59928.093082960666</v>
      </c>
      <c r="F9" s="19">
        <f t="shared" ref="F9:F13" ca="1" si="12">F8*(1+NORMINV(RAND(),$M$1,$K$1))+($F$1*(1+$H$1)^$A9)</f>
        <v>71071.278055242001</v>
      </c>
      <c r="G9" s="19">
        <f t="shared" ref="G9:G13" ca="1" si="13">G8*(1+NORMINV(RAND(),$M$1,$K$1))+($F$1*(1+$H$1)^$A9)</f>
        <v>82736.63554582365</v>
      </c>
      <c r="H9" s="19">
        <f t="shared" ref="H9:H13" ca="1" si="14">H8*(1+NORMINV(RAND(),$M$1,$K$1))+($F$1*(1+$H$1)^$A9)</f>
        <v>71697.827180331617</v>
      </c>
      <c r="I9" s="19">
        <f t="shared" ref="I9:I13" ca="1" si="15">I8*(1+NORMINV(RAND(),$M$1,$K$1))+($F$1*(1+$H$1)^$A9)</f>
        <v>50126.311980382525</v>
      </c>
      <c r="J9" s="19">
        <f t="shared" ref="J9:J13" ca="1" si="16">J8*(1+NORMINV(RAND(),$M$1,$K$1))+($F$1*(1+$H$1)^$A9)</f>
        <v>53576.674170383136</v>
      </c>
      <c r="K9" s="19">
        <f t="shared" ref="K9:K13" ca="1" si="17">K8*(1+NORMINV(RAND(),$M$1,$K$1))+($F$1*(1+$H$1)^$A9)</f>
        <v>49725.130728272401</v>
      </c>
      <c r="L9" s="19">
        <f t="shared" ref="L9:L13" ca="1" si="18">L8*(1+NORMINV(RAND(),$M$1,$K$1))+($F$1*(1+$H$1)^$A9)</f>
        <v>56135.543910599881</v>
      </c>
      <c r="M9" s="19">
        <f t="shared" ref="M9:M13" ca="1" si="19">M8*(1+NORMINV(RAND(),$M$1,$K$1))+($F$1*(1+$H$1)^$A9)</f>
        <v>82037.381537599198</v>
      </c>
      <c r="N9" s="19">
        <f t="shared" ref="N9:N13" ca="1" si="20">N8*(1+NORMINV(RAND(),$M$1,$K$1))+($F$1*(1+$H$1)^$A9)</f>
        <v>67806.77059322437</v>
      </c>
      <c r="O9" s="19">
        <f t="shared" ref="O9:O13" ca="1" si="21">O8*(1+NORMINV(RAND(),$M$1,$K$1))+($F$1*(1+$H$1)^$A9)</f>
        <v>58415.106083255407</v>
      </c>
      <c r="P9" s="19">
        <f t="shared" ref="P9:P13" ca="1" si="22">P8*(1+NORMINV(RAND(),$M$1,$K$1))+($F$1*(1+$H$1)^$A9)</f>
        <v>53968.476157110432</v>
      </c>
      <c r="Q9" s="19">
        <f t="shared" ref="Q9:Q13" ca="1" si="23">Q8*(1+NORMINV(RAND(),$M$1,$K$1))+($F$1*(1+$H$1)^$A9)</f>
        <v>41013.082817150767</v>
      </c>
      <c r="R9" s="19">
        <f t="shared" ref="R9:R13" ca="1" si="24">R8*(1+NORMINV(RAND(),$M$1,$K$1))+($F$1*(1+$H$1)^$A9)</f>
        <v>59748.418203059919</v>
      </c>
      <c r="S9" s="19">
        <f t="shared" ref="S9:S13" ca="1" si="25">S8*(1+NORMINV(RAND(),$M$1,$K$1))+($F$1*(1+$H$1)^$A9)</f>
        <v>52600.793008824781</v>
      </c>
      <c r="T9" s="19">
        <f t="shared" ref="T9:T13" ca="1" si="26">T8*(1+NORMINV(RAND(),$M$1,$K$1))+($F$1*(1+$H$1)^$A9)</f>
        <v>61625.901626419392</v>
      </c>
      <c r="U9" s="19">
        <f t="shared" ref="U9:U13" ca="1" si="27">U8*(1+NORMINV(RAND(),$M$1,$K$1))+($F$1*(1+$H$1)^$A9)</f>
        <v>63501.014056391978</v>
      </c>
      <c r="V9" s="19">
        <f t="shared" ref="V9:V13" ca="1" si="28">V8*(1+NORMINV(RAND(),$M$1,$K$1))+($F$1*(1+$H$1)^$A9)</f>
        <v>74165.056104341144</v>
      </c>
      <c r="W9" s="19">
        <f t="shared" ref="W9:W13" ca="1" si="29">W8*(1+NORMINV(RAND(),$M$1,$K$1))+($F$1*(1+$H$1)^$A9)</f>
        <v>43562.582657453007</v>
      </c>
      <c r="X9" s="19">
        <f t="shared" ref="X9:X13" ca="1" si="30">X8*(1+NORMINV(RAND(),$M$1,$K$1))+($F$1*(1+$H$1)^$A9)</f>
        <v>54145.948290149754</v>
      </c>
      <c r="Y9" s="19">
        <f t="shared" ref="Y9:Y13" ca="1" si="31">Y8*(1+NORMINV(RAND(),$M$1,$K$1))+($F$1*(1+$H$1)^$A9)</f>
        <v>48064.914669356665</v>
      </c>
      <c r="Z9" s="19">
        <f t="shared" ref="Z9:Z13" ca="1" si="32">Z8*(1+NORMINV(RAND(),$M$1,$K$1))+($F$1*(1+$H$1)^$A9)</f>
        <v>52882.369871374307</v>
      </c>
      <c r="AA9" s="19">
        <f t="shared" ref="AA9:AA13" ca="1" si="33">AA8*(1+NORMINV(RAND(),$M$1,$K$1))+($F$1*(1+$H$1)^$A9)</f>
        <v>55215.010542123615</v>
      </c>
      <c r="AB9" s="19">
        <f t="shared" ref="AB9:AB13" ca="1" si="34">AB8*(1+NORMINV(RAND(),$M$1,$K$1))+($F$1*(1+$H$1)^$A9)</f>
        <v>72065.244615952717</v>
      </c>
      <c r="AC9" s="19">
        <f t="shared" ref="AC9:AC13" ca="1" si="35">AC8*(1+NORMINV(RAND(),$M$1,$K$1))+($F$1*(1+$H$1)^$A9)</f>
        <v>54459.97859467988</v>
      </c>
      <c r="AD9" s="19">
        <f t="shared" ref="AD9:AD13" ca="1" si="36">AD8*(1+NORMINV(RAND(),$M$1,$K$1))+($F$1*(1+$H$1)^$A9)</f>
        <v>80519.97455551046</v>
      </c>
      <c r="AE9" s="19">
        <f t="shared" ref="AE9:AE13" ca="1" si="37">AE8*(1+NORMINV(RAND(),$M$1,$K$1))+($F$1*(1+$H$1)^$A9)</f>
        <v>59055.917804165059</v>
      </c>
      <c r="AF9" s="19">
        <f t="shared" ref="AF9:AF13" ca="1" si="38">AF8*(1+NORMINV(RAND(),$M$1,$K$1))+($F$1*(1+$H$1)^$A9)</f>
        <v>65239.14378620893</v>
      </c>
      <c r="AG9" s="19">
        <f t="shared" ref="AG9:AG13" ca="1" si="39">AG8*(1+NORMINV(RAND(),$M$1,$K$1))+($F$1*(1+$H$1)^$A9)</f>
        <v>54309.58922896369</v>
      </c>
      <c r="AH9" s="19">
        <f t="shared" ref="AH9:AH13" ca="1" si="40">AH8*(1+NORMINV(RAND(),$M$1,$K$1))+($F$1*(1+$H$1)^$A9)</f>
        <v>64389.714132960238</v>
      </c>
      <c r="AI9" s="19">
        <f t="shared" ref="AI9:AI13" ca="1" si="41">AI8*(1+NORMINV(RAND(),$M$1,$K$1))+($F$1*(1+$H$1)^$A9)</f>
        <v>50643.619865506589</v>
      </c>
      <c r="AJ9" s="19">
        <f t="shared" ref="AJ9:AJ13" ca="1" si="42">AJ8*(1+NORMINV(RAND(),$M$1,$K$1))+($F$1*(1+$H$1)^$A9)</f>
        <v>56832.958306887085</v>
      </c>
      <c r="AK9" s="19">
        <f t="shared" ref="AK9:AK13" ca="1" si="43">AK8*(1+NORMINV(RAND(),$M$1,$K$1))+($F$1*(1+$H$1)^$A9)</f>
        <v>61271.691010615468</v>
      </c>
      <c r="AL9" s="19">
        <f t="shared" ref="AL9:AL13" ca="1" si="44">AL8*(1+NORMINV(RAND(),$M$1,$K$1))+($F$1*(1+$H$1)^$A9)</f>
        <v>37170.80600524546</v>
      </c>
      <c r="AM9" s="19">
        <f t="shared" ref="AM9:AM13" ca="1" si="45">AM8*(1+NORMINV(RAND(),$M$1,$K$1))+($F$1*(1+$H$1)^$A9)</f>
        <v>54471.767258935106</v>
      </c>
      <c r="AN9" s="19">
        <f t="shared" ref="AN9:AN13" ca="1" si="46">AN8*(1+NORMINV(RAND(),$M$1,$K$1))+($F$1*(1+$H$1)^$A9)</f>
        <v>55323.41253887966</v>
      </c>
      <c r="AO9" s="19">
        <f t="shared" ref="AO9:AO13" ca="1" si="47">AO8*(1+NORMINV(RAND(),$M$1,$K$1))+($F$1*(1+$H$1)^$A9)</f>
        <v>69195.488624101083</v>
      </c>
      <c r="AP9" s="19">
        <f t="shared" ref="AP9:AP13" ca="1" si="48">AP8*(1+NORMINV(RAND(),$M$1,$K$1))+($F$1*(1+$H$1)^$A9)</f>
        <v>46568.461012532622</v>
      </c>
      <c r="AQ9" s="19">
        <f t="shared" ref="AQ9:AQ13" ca="1" si="49">AQ8*(1+NORMINV(RAND(),$M$1,$K$1))+($F$1*(1+$H$1)^$A9)</f>
        <v>59020.074279657092</v>
      </c>
      <c r="AR9" s="19">
        <f t="shared" ref="AR9:AR13" ca="1" si="50">AR8*(1+NORMINV(RAND(),$M$1,$K$1))+($F$1*(1+$H$1)^$A9)</f>
        <v>52029.706620074801</v>
      </c>
      <c r="AS9" s="19">
        <f t="shared" ref="AS9:AS13" ca="1" si="51">AS8*(1+NORMINV(RAND(),$M$1,$K$1))+($F$1*(1+$H$1)^$A9)</f>
        <v>46698.208388904211</v>
      </c>
      <c r="AT9" s="19">
        <f t="shared" ref="AT9:AT13" ca="1" si="52">AT8*(1+NORMINV(RAND(),$M$1,$K$1))+($F$1*(1+$H$1)^$A9)</f>
        <v>62125.951868025943</v>
      </c>
      <c r="AU9" s="19">
        <f t="shared" ref="AU9:AU13" ca="1" si="53">AU8*(1+NORMINV(RAND(),$M$1,$K$1))+($F$1*(1+$H$1)^$A9)</f>
        <v>64162.616888218246</v>
      </c>
      <c r="AV9" s="19">
        <f t="shared" ref="AV9:AV13" ca="1" si="54">AV8*(1+NORMINV(RAND(),$M$1,$K$1))+($F$1*(1+$H$1)^$A9)</f>
        <v>61753.777548057849</v>
      </c>
      <c r="AW9" s="19">
        <f t="shared" ref="AW9:AW13" ca="1" si="55">AW8*(1+NORMINV(RAND(),$M$1,$K$1))+($F$1*(1+$H$1)^$A9)</f>
        <v>40897.880694516411</v>
      </c>
      <c r="AX9" s="19">
        <f t="shared" ref="AX9:AX13" ca="1" si="56">AX8*(1+NORMINV(RAND(),$M$1,$K$1))+($F$1*(1+$H$1)^$A9)</f>
        <v>105175.57089211843</v>
      </c>
      <c r="AY9" s="19">
        <f t="shared" ref="AY9:AY13" ca="1" si="57">AY8*(1+NORMINV(RAND(),$M$1,$K$1))+($F$1*(1+$H$1)^$A9)</f>
        <v>42824.817822817975</v>
      </c>
      <c r="AZ9" s="19">
        <f t="shared" ref="AZ9:AZ13" ca="1" si="58">AZ8*(1+NORMINV(RAND(),$M$1,$K$1))+($F$1*(1+$H$1)^$A9)</f>
        <v>68530.716036926955</v>
      </c>
      <c r="BA9" s="19">
        <f t="shared" ref="BA9:BA13" ca="1" si="59">BA8*(1+NORMINV(RAND(),$M$1,$K$1))+($F$1*(1+$H$1)^$A9)</f>
        <v>61976.830464584076</v>
      </c>
      <c r="BB9" s="19">
        <f t="shared" ref="BB9:BB13" ca="1" si="60">BB8*(1+NORMINV(RAND(),$M$1,$K$1))+($F$1*(1+$H$1)^$A9)</f>
        <v>51847.044840226779</v>
      </c>
      <c r="BC9" s="19">
        <f t="shared" ref="BC9:BC13" ca="1" si="61">BC8*(1+NORMINV(RAND(),$M$1,$K$1))+($F$1*(1+$H$1)^$A9)</f>
        <v>50798.204487279516</v>
      </c>
      <c r="BD9" s="19">
        <f t="shared" ref="BD9:BD13" ca="1" si="62">BD8*(1+NORMINV(RAND(),$M$1,$K$1))+($F$1*(1+$H$1)^$A9)</f>
        <v>44636.01704091439</v>
      </c>
      <c r="BE9" s="19">
        <f t="shared" ref="BE9:BE13" ca="1" si="63">BE8*(1+NORMINV(RAND(),$M$1,$K$1))+($F$1*(1+$H$1)^$A9)</f>
        <v>64254.393899388371</v>
      </c>
      <c r="BF9" s="19">
        <f t="shared" ref="BF9:BF13" ca="1" si="64">BF8*(1+NORMINV(RAND(),$M$1,$K$1))+($F$1*(1+$H$1)^$A9)</f>
        <v>58119.084603597708</v>
      </c>
      <c r="BG9" s="19">
        <f t="shared" ref="BG9:BG13" ca="1" si="65">BG8*(1+NORMINV(RAND(),$M$1,$K$1))+($F$1*(1+$H$1)^$A9)</f>
        <v>66110.509839973543</v>
      </c>
      <c r="BH9" s="19">
        <f t="shared" ref="BH9:BH13" ca="1" si="66">BH8*(1+NORMINV(RAND(),$M$1,$K$1))+($F$1*(1+$H$1)^$A9)</f>
        <v>60566.733574915976</v>
      </c>
      <c r="BI9" s="19">
        <f t="shared" ref="BI9:BI13" ca="1" si="67">BI8*(1+NORMINV(RAND(),$M$1,$K$1))+($F$1*(1+$H$1)^$A9)</f>
        <v>68267.024269442743</v>
      </c>
      <c r="BJ9" s="19">
        <f t="shared" ref="BJ9:BJ13" ca="1" si="68">BJ8*(1+NORMINV(RAND(),$M$1,$K$1))+($F$1*(1+$H$1)^$A9)</f>
        <v>59559.847268923884</v>
      </c>
      <c r="BK9" s="19">
        <f t="shared" ref="BK9:BK13" ca="1" si="69">BK8*(1+NORMINV(RAND(),$M$1,$K$1))+($F$1*(1+$H$1)^$A9)</f>
        <v>59626.572929152484</v>
      </c>
      <c r="BL9" s="19">
        <f t="shared" ref="BL9:BL13" ca="1" si="70">BL8*(1+NORMINV(RAND(),$M$1,$K$1))+($F$1*(1+$H$1)^$A9)</f>
        <v>53446.322624020162</v>
      </c>
      <c r="BM9" s="19">
        <f t="shared" ref="BM9:BM13" ca="1" si="71">BM8*(1+NORMINV(RAND(),$M$1,$K$1))+($F$1*(1+$H$1)^$A9)</f>
        <v>87524.801942320337</v>
      </c>
      <c r="BN9" s="19">
        <f t="shared" ca="1" si="8"/>
        <v>65559.902273798347</v>
      </c>
      <c r="BO9" s="19">
        <f t="shared" ca="1" si="5"/>
        <v>45015.78301474468</v>
      </c>
      <c r="BP9" s="19">
        <f t="shared" ca="1" si="5"/>
        <v>73093.703428718814</v>
      </c>
      <c r="BQ9" s="19">
        <f t="shared" ca="1" si="5"/>
        <v>49621.933851155583</v>
      </c>
      <c r="BR9" s="19">
        <f t="shared" ca="1" si="5"/>
        <v>58669.862586955649</v>
      </c>
      <c r="BS9" s="19">
        <f t="shared" ca="1" si="5"/>
        <v>55440.625312246666</v>
      </c>
      <c r="BT9" s="19">
        <f t="shared" ca="1" si="5"/>
        <v>71807.546535042362</v>
      </c>
      <c r="BU9" s="19">
        <f t="shared" ca="1" si="5"/>
        <v>63924.974890646437</v>
      </c>
      <c r="BV9" s="19">
        <f t="shared" ca="1" si="5"/>
        <v>65478.599439583057</v>
      </c>
      <c r="BW9" s="19">
        <f t="shared" ca="1" si="5"/>
        <v>59589.625230153106</v>
      </c>
      <c r="BX9" s="19">
        <f t="shared" ca="1" si="5"/>
        <v>73525.128665209108</v>
      </c>
      <c r="BY9" s="19">
        <f t="shared" ca="1" si="5"/>
        <v>70545.923429967821</v>
      </c>
      <c r="BZ9" s="19">
        <f t="shared" ca="1" si="5"/>
        <v>55202.730365754403</v>
      </c>
      <c r="CA9" s="19">
        <f t="shared" ca="1" si="5"/>
        <v>54163.739909148724</v>
      </c>
      <c r="CB9" s="19">
        <f t="shared" ca="1" si="5"/>
        <v>45891.253904023062</v>
      </c>
      <c r="CC9" s="19">
        <f t="shared" ca="1" si="5"/>
        <v>54859.910150576543</v>
      </c>
      <c r="CD9" s="19">
        <f t="shared" ca="1" si="5"/>
        <v>57850.499486368659</v>
      </c>
      <c r="CE9" s="19">
        <f t="shared" ca="1" si="5"/>
        <v>64688.933347778555</v>
      </c>
      <c r="CF9" s="19">
        <f t="shared" ca="1" si="5"/>
        <v>51731.22710119054</v>
      </c>
      <c r="CG9" s="19">
        <f t="shared" ca="1" si="5"/>
        <v>52991.184149898407</v>
      </c>
      <c r="CH9" s="19">
        <f t="shared" ca="1" si="5"/>
        <v>54203.026398815229</v>
      </c>
      <c r="CI9" s="19">
        <f t="shared" ca="1" si="5"/>
        <v>54187.000851656216</v>
      </c>
      <c r="CJ9" s="19">
        <f t="shared" ca="1" si="5"/>
        <v>73411.114970786075</v>
      </c>
      <c r="CK9" s="19">
        <f t="shared" ca="1" si="5"/>
        <v>59529.201924900692</v>
      </c>
      <c r="CL9" s="19">
        <f t="shared" ca="1" si="5"/>
        <v>65557.416401068025</v>
      </c>
      <c r="CM9" s="19">
        <f t="shared" ca="1" si="5"/>
        <v>60895.764261089025</v>
      </c>
      <c r="CN9" s="19">
        <f t="shared" ca="1" si="5"/>
        <v>72829.655204084775</v>
      </c>
      <c r="CO9" s="19">
        <f t="shared" ca="1" si="5"/>
        <v>72877.342040630858</v>
      </c>
      <c r="CP9" s="19">
        <f t="shared" ca="1" si="5"/>
        <v>61578.281283170516</v>
      </c>
      <c r="CQ9" s="19">
        <f t="shared" ca="1" si="5"/>
        <v>51173.369188331642</v>
      </c>
      <c r="CR9" s="19">
        <f t="shared" ca="1" si="5"/>
        <v>65537.393996423765</v>
      </c>
      <c r="CS9" s="19">
        <f t="shared" ca="1" si="5"/>
        <v>65957.230179642211</v>
      </c>
      <c r="CT9" s="19">
        <f t="shared" ca="1" si="5"/>
        <v>66868.190077251595</v>
      </c>
      <c r="CU9" s="19">
        <f t="shared" ca="1" si="5"/>
        <v>71471.854521864268</v>
      </c>
      <c r="CV9" s="19">
        <f t="shared" ca="1" si="5"/>
        <v>45721.824373023344</v>
      </c>
      <c r="CW9" s="19">
        <f t="shared" ca="1" si="5"/>
        <v>46397.647254907286</v>
      </c>
      <c r="CX9" s="18">
        <f t="shared" si="7"/>
        <v>8</v>
      </c>
      <c r="CY9" s="18">
        <f ca="1">HLOOKUP('Inputs, Outputs &amp; Chart'!$J$8,$B$2:$CW$43,CX9,FALSE)</f>
        <v>61753.777548057849</v>
      </c>
      <c r="CZ9" s="18">
        <f ca="1">HLOOKUP('Inputs, Outputs &amp; Chart'!$J$9,$B$2:$CW$43,CX9,FALSE)</f>
        <v>87524.801942320337</v>
      </c>
    </row>
    <row r="10" spans="1:104" x14ac:dyDescent="0.25">
      <c r="A10" s="18">
        <v>7</v>
      </c>
      <c r="B10" s="19">
        <f t="shared" ca="1" si="6"/>
        <v>88232.630459372085</v>
      </c>
      <c r="C10" s="19">
        <f t="shared" ca="1" si="9"/>
        <v>79241.877979556375</v>
      </c>
      <c r="D10" s="19">
        <f t="shared" ca="1" si="10"/>
        <v>87435.64514751744</v>
      </c>
      <c r="E10" s="19">
        <f t="shared" ca="1" si="11"/>
        <v>69543.569249090928</v>
      </c>
      <c r="F10" s="19">
        <f t="shared" ca="1" si="12"/>
        <v>80092.438183471982</v>
      </c>
      <c r="G10" s="19">
        <f t="shared" ca="1" si="13"/>
        <v>100489.85268695861</v>
      </c>
      <c r="H10" s="19">
        <f t="shared" ca="1" si="14"/>
        <v>76010.975675093796</v>
      </c>
      <c r="I10" s="19">
        <f t="shared" ca="1" si="15"/>
        <v>59589.449272547863</v>
      </c>
      <c r="J10" s="19">
        <f t="shared" ca="1" si="16"/>
        <v>51765.234108764504</v>
      </c>
      <c r="K10" s="19">
        <f t="shared" ca="1" si="17"/>
        <v>70202.353537572562</v>
      </c>
      <c r="L10" s="19">
        <f t="shared" ca="1" si="18"/>
        <v>67938.571485666733</v>
      </c>
      <c r="M10" s="19">
        <f t="shared" ca="1" si="19"/>
        <v>87514.628848094086</v>
      </c>
      <c r="N10" s="19">
        <f t="shared" ca="1" si="20"/>
        <v>89408.193311951662</v>
      </c>
      <c r="O10" s="19">
        <f t="shared" ca="1" si="21"/>
        <v>78634.328224261844</v>
      </c>
      <c r="P10" s="19">
        <f t="shared" ca="1" si="22"/>
        <v>83076.335007300586</v>
      </c>
      <c r="Q10" s="19">
        <f t="shared" ca="1" si="23"/>
        <v>51429.850294662829</v>
      </c>
      <c r="R10" s="19">
        <f t="shared" ca="1" si="24"/>
        <v>79752.404643949951</v>
      </c>
      <c r="S10" s="19">
        <f t="shared" ca="1" si="25"/>
        <v>66769.853256196933</v>
      </c>
      <c r="T10" s="19">
        <f t="shared" ca="1" si="26"/>
        <v>65666.120846974416</v>
      </c>
      <c r="U10" s="19">
        <f t="shared" ca="1" si="27"/>
        <v>60196.077999318586</v>
      </c>
      <c r="V10" s="19">
        <f t="shared" ca="1" si="28"/>
        <v>105064.28117690906</v>
      </c>
      <c r="W10" s="19">
        <f t="shared" ca="1" si="29"/>
        <v>39295.737958454309</v>
      </c>
      <c r="X10" s="19">
        <f t="shared" ca="1" si="30"/>
        <v>65947.918918058727</v>
      </c>
      <c r="Y10" s="19">
        <f t="shared" ca="1" si="31"/>
        <v>51926.554046512276</v>
      </c>
      <c r="Z10" s="19">
        <f t="shared" ca="1" si="32"/>
        <v>67186.405910548972</v>
      </c>
      <c r="AA10" s="19">
        <f t="shared" ca="1" si="33"/>
        <v>60938.910964072653</v>
      </c>
      <c r="AB10" s="19">
        <f t="shared" ca="1" si="34"/>
        <v>59430.637178427191</v>
      </c>
      <c r="AC10" s="19">
        <f t="shared" ca="1" si="35"/>
        <v>66996.01195116344</v>
      </c>
      <c r="AD10" s="19">
        <f t="shared" ca="1" si="36"/>
        <v>89537.443844077527</v>
      </c>
      <c r="AE10" s="19">
        <f t="shared" ca="1" si="37"/>
        <v>62933.901120247712</v>
      </c>
      <c r="AF10" s="19">
        <f t="shared" ca="1" si="38"/>
        <v>92542.898515797147</v>
      </c>
      <c r="AG10" s="19">
        <f t="shared" ca="1" si="39"/>
        <v>72097.082213854956</v>
      </c>
      <c r="AH10" s="19">
        <f t="shared" ca="1" si="40"/>
        <v>79638.706922811936</v>
      </c>
      <c r="AI10" s="19">
        <f t="shared" ca="1" si="41"/>
        <v>46464.359775524586</v>
      </c>
      <c r="AJ10" s="19">
        <f t="shared" ca="1" si="42"/>
        <v>76575.060795096506</v>
      </c>
      <c r="AK10" s="19">
        <f t="shared" ca="1" si="43"/>
        <v>85269.576140818026</v>
      </c>
      <c r="AL10" s="19">
        <f t="shared" ca="1" si="44"/>
        <v>52167.763712623637</v>
      </c>
      <c r="AM10" s="19">
        <f t="shared" ca="1" si="45"/>
        <v>58064.477005976834</v>
      </c>
      <c r="AN10" s="19">
        <f t="shared" ca="1" si="46"/>
        <v>72909.699011066114</v>
      </c>
      <c r="AO10" s="19">
        <f t="shared" ca="1" si="47"/>
        <v>88493.764366969262</v>
      </c>
      <c r="AP10" s="19">
        <f t="shared" ca="1" si="48"/>
        <v>44764.740977899084</v>
      </c>
      <c r="AQ10" s="19">
        <f t="shared" ca="1" si="49"/>
        <v>83705.760604040421</v>
      </c>
      <c r="AR10" s="19">
        <f t="shared" ca="1" si="50"/>
        <v>68541.440191063579</v>
      </c>
      <c r="AS10" s="19">
        <f t="shared" ca="1" si="51"/>
        <v>70978.196408763033</v>
      </c>
      <c r="AT10" s="19">
        <f t="shared" ca="1" si="52"/>
        <v>58802.165461322977</v>
      </c>
      <c r="AU10" s="19">
        <f t="shared" ca="1" si="53"/>
        <v>86407.030706587466</v>
      </c>
      <c r="AV10" s="19">
        <f t="shared" ca="1" si="54"/>
        <v>61961.752801629264</v>
      </c>
      <c r="AW10" s="19">
        <f t="shared" ca="1" si="55"/>
        <v>53567.504077666264</v>
      </c>
      <c r="AX10" s="19">
        <f t="shared" ca="1" si="56"/>
        <v>104611.38973227817</v>
      </c>
      <c r="AY10" s="19">
        <f t="shared" ca="1" si="57"/>
        <v>53773.977352385453</v>
      </c>
      <c r="AZ10" s="19">
        <f t="shared" ca="1" si="58"/>
        <v>101383.03103967839</v>
      </c>
      <c r="BA10" s="19">
        <f t="shared" ca="1" si="59"/>
        <v>75462.379626857393</v>
      </c>
      <c r="BB10" s="19">
        <f t="shared" ca="1" si="60"/>
        <v>67278.449808240257</v>
      </c>
      <c r="BC10" s="19">
        <f t="shared" ca="1" si="61"/>
        <v>54050.831689651633</v>
      </c>
      <c r="BD10" s="19">
        <f t="shared" ca="1" si="62"/>
        <v>60680.953079746483</v>
      </c>
      <c r="BE10" s="19">
        <f t="shared" ca="1" si="63"/>
        <v>78596.214930634029</v>
      </c>
      <c r="BF10" s="19">
        <f t="shared" ca="1" si="64"/>
        <v>59261.208415966088</v>
      </c>
      <c r="BG10" s="19">
        <f t="shared" ca="1" si="65"/>
        <v>79435.40607098215</v>
      </c>
      <c r="BH10" s="19">
        <f t="shared" ca="1" si="66"/>
        <v>75153.712818356697</v>
      </c>
      <c r="BI10" s="19">
        <f t="shared" ca="1" si="67"/>
        <v>78493.408031698636</v>
      </c>
      <c r="BJ10" s="19">
        <f t="shared" ca="1" si="68"/>
        <v>81891.257310454326</v>
      </c>
      <c r="BK10" s="19">
        <f t="shared" ca="1" si="69"/>
        <v>75783.193970440931</v>
      </c>
      <c r="BL10" s="19">
        <f t="shared" ca="1" si="70"/>
        <v>73051.326199858318</v>
      </c>
      <c r="BM10" s="19">
        <f t="shared" ca="1" si="71"/>
        <v>95025.100870266586</v>
      </c>
      <c r="BN10" s="19">
        <f t="shared" ca="1" si="8"/>
        <v>85926.989593103062</v>
      </c>
      <c r="BO10" s="19">
        <f t="shared" ca="1" si="5"/>
        <v>55877.098460271416</v>
      </c>
      <c r="BP10" s="19">
        <f t="shared" ca="1" si="5"/>
        <v>88322.83380507493</v>
      </c>
      <c r="BQ10" s="19">
        <f t="shared" ca="1" si="5"/>
        <v>62949.919162551567</v>
      </c>
      <c r="BR10" s="19">
        <f t="shared" ca="1" si="5"/>
        <v>61750.590387820819</v>
      </c>
      <c r="BS10" s="19">
        <f t="shared" ca="1" si="5"/>
        <v>73274.456224800611</v>
      </c>
      <c r="BT10" s="19">
        <f t="shared" ca="1" si="5"/>
        <v>99299.050371345817</v>
      </c>
      <c r="BU10" s="19">
        <f t="shared" ca="1" si="5"/>
        <v>70947.421019351081</v>
      </c>
      <c r="BV10" s="19">
        <f t="shared" ca="1" si="5"/>
        <v>76263.099910680015</v>
      </c>
      <c r="BW10" s="19">
        <f t="shared" ca="1" si="5"/>
        <v>81146.176011812291</v>
      </c>
      <c r="BX10" s="19">
        <f t="shared" ca="1" si="5"/>
        <v>74571.2477448766</v>
      </c>
      <c r="BY10" s="19">
        <f t="shared" ca="1" si="5"/>
        <v>64142.844507152491</v>
      </c>
      <c r="BZ10" s="19">
        <f t="shared" ca="1" si="5"/>
        <v>80362.976410846823</v>
      </c>
      <c r="CA10" s="19">
        <f t="shared" ca="1" si="5"/>
        <v>68315.454493876852</v>
      </c>
      <c r="CB10" s="19">
        <f t="shared" ca="1" si="5"/>
        <v>48743.954934330352</v>
      </c>
      <c r="CC10" s="19">
        <f t="shared" ca="1" si="5"/>
        <v>61932.852452667852</v>
      </c>
      <c r="CD10" s="19">
        <f t="shared" ca="1" si="5"/>
        <v>72524.350407728314</v>
      </c>
      <c r="CE10" s="19">
        <f t="shared" ca="1" si="5"/>
        <v>99799.391798767349</v>
      </c>
      <c r="CF10" s="19">
        <f t="shared" ca="1" si="5"/>
        <v>61095.527690655945</v>
      </c>
      <c r="CG10" s="19">
        <f t="shared" ca="1" si="5"/>
        <v>50711.761631666814</v>
      </c>
      <c r="CH10" s="19">
        <f t="shared" ca="1" si="5"/>
        <v>63299.795769653807</v>
      </c>
      <c r="CI10" s="19">
        <f t="shared" ca="1" si="5"/>
        <v>70220.593358544778</v>
      </c>
      <c r="CJ10" s="19">
        <f t="shared" ca="1" si="5"/>
        <v>100300.95141686373</v>
      </c>
      <c r="CK10" s="19">
        <f t="shared" ca="1" si="5"/>
        <v>92787.196616102126</v>
      </c>
      <c r="CL10" s="19">
        <f t="shared" ca="1" si="5"/>
        <v>85048.212950093104</v>
      </c>
      <c r="CM10" s="19">
        <f t="shared" ca="1" si="5"/>
        <v>73747.795043279068</v>
      </c>
      <c r="CN10" s="19">
        <f t="shared" ca="1" si="5"/>
        <v>77837.434692934723</v>
      </c>
      <c r="CO10" s="19">
        <f t="shared" ca="1" si="5"/>
        <v>87743.274674193992</v>
      </c>
      <c r="CP10" s="19">
        <f t="shared" ca="1" si="5"/>
        <v>88914.098249125687</v>
      </c>
      <c r="CQ10" s="19">
        <f t="shared" ca="1" si="5"/>
        <v>67410.382638583513</v>
      </c>
      <c r="CR10" s="19">
        <f t="shared" ca="1" si="5"/>
        <v>62383.359727467687</v>
      </c>
      <c r="CS10" s="19">
        <f t="shared" ca="1" si="5"/>
        <v>73215.493605956726</v>
      </c>
      <c r="CT10" s="19">
        <f t="shared" ca="1" si="5"/>
        <v>96118.420892584414</v>
      </c>
      <c r="CU10" s="19">
        <f t="shared" ca="1" si="5"/>
        <v>83849.750021183892</v>
      </c>
      <c r="CV10" s="19">
        <f t="shared" ca="1" si="5"/>
        <v>52810.055463572367</v>
      </c>
      <c r="CW10" s="19">
        <f t="shared" ca="1" si="5"/>
        <v>52143.832783598467</v>
      </c>
      <c r="CX10" s="18">
        <f t="shared" si="7"/>
        <v>9</v>
      </c>
      <c r="CY10" s="18">
        <f ca="1">HLOOKUP('Inputs, Outputs &amp; Chart'!$J$8,$B$2:$CW$43,CX10,FALSE)</f>
        <v>61961.752801629264</v>
      </c>
      <c r="CZ10" s="18">
        <f ca="1">HLOOKUP('Inputs, Outputs &amp; Chart'!$J$9,$B$2:$CW$43,CX10,FALSE)</f>
        <v>95025.100870266586</v>
      </c>
    </row>
    <row r="11" spans="1:104" x14ac:dyDescent="0.25">
      <c r="A11" s="18">
        <v>8</v>
      </c>
      <c r="B11" s="19">
        <f t="shared" ca="1" si="6"/>
        <v>110832.20892019631</v>
      </c>
      <c r="C11" s="19">
        <f t="shared" ca="1" si="9"/>
        <v>98944.771639627521</v>
      </c>
      <c r="D11" s="19">
        <f t="shared" ca="1" si="10"/>
        <v>88469.489142807142</v>
      </c>
      <c r="E11" s="19">
        <f t="shared" ca="1" si="11"/>
        <v>94730.048227096879</v>
      </c>
      <c r="F11" s="19">
        <f t="shared" ca="1" si="12"/>
        <v>82814.409643320949</v>
      </c>
      <c r="G11" s="19">
        <f t="shared" ca="1" si="13"/>
        <v>143440.90706662793</v>
      </c>
      <c r="H11" s="19">
        <f t="shared" ca="1" si="14"/>
        <v>71566.302899222283</v>
      </c>
      <c r="I11" s="19">
        <f t="shared" ca="1" si="15"/>
        <v>58263.686967858906</v>
      </c>
      <c r="J11" s="19">
        <f t="shared" ca="1" si="16"/>
        <v>52652.546424564163</v>
      </c>
      <c r="K11" s="19">
        <f t="shared" ca="1" si="17"/>
        <v>77548.152100497857</v>
      </c>
      <c r="L11" s="19">
        <f t="shared" ca="1" si="18"/>
        <v>74352.509797955514</v>
      </c>
      <c r="M11" s="19">
        <f t="shared" ca="1" si="19"/>
        <v>114429.33737524651</v>
      </c>
      <c r="N11" s="19">
        <f t="shared" ca="1" si="20"/>
        <v>100864.38606634756</v>
      </c>
      <c r="O11" s="19">
        <f t="shared" ca="1" si="21"/>
        <v>95314.160983018141</v>
      </c>
      <c r="P11" s="19">
        <f t="shared" ca="1" si="22"/>
        <v>93453.610625519825</v>
      </c>
      <c r="Q11" s="19">
        <f t="shared" ca="1" si="23"/>
        <v>78497.522918383998</v>
      </c>
      <c r="R11" s="19">
        <f t="shared" ca="1" si="24"/>
        <v>103617.62453376711</v>
      </c>
      <c r="S11" s="19">
        <f t="shared" ca="1" si="25"/>
        <v>65431.704685995275</v>
      </c>
      <c r="T11" s="19">
        <f t="shared" ca="1" si="26"/>
        <v>48553.830753403614</v>
      </c>
      <c r="U11" s="19">
        <f t="shared" ca="1" si="27"/>
        <v>71204.773305417009</v>
      </c>
      <c r="V11" s="19">
        <f t="shared" ca="1" si="28"/>
        <v>107718.18856376313</v>
      </c>
      <c r="W11" s="19">
        <f t="shared" ca="1" si="29"/>
        <v>51844.696549041124</v>
      </c>
      <c r="X11" s="19">
        <f t="shared" ca="1" si="30"/>
        <v>79304.328058758052</v>
      </c>
      <c r="Y11" s="19">
        <f t="shared" ca="1" si="31"/>
        <v>62542.593358874183</v>
      </c>
      <c r="Z11" s="19">
        <f t="shared" ca="1" si="32"/>
        <v>101217.2658717171</v>
      </c>
      <c r="AA11" s="19">
        <f t="shared" ca="1" si="33"/>
        <v>68588.135073884376</v>
      </c>
      <c r="AB11" s="19">
        <f t="shared" ca="1" si="34"/>
        <v>53980.809137551878</v>
      </c>
      <c r="AC11" s="19">
        <f t="shared" ca="1" si="35"/>
        <v>71930.597407852474</v>
      </c>
      <c r="AD11" s="19">
        <f t="shared" ca="1" si="36"/>
        <v>89925.289804203174</v>
      </c>
      <c r="AE11" s="19">
        <f t="shared" ca="1" si="37"/>
        <v>74722.336319545953</v>
      </c>
      <c r="AF11" s="19">
        <f t="shared" ca="1" si="38"/>
        <v>109466.66441592533</v>
      </c>
      <c r="AG11" s="19">
        <f t="shared" ca="1" si="39"/>
        <v>85750.973394284199</v>
      </c>
      <c r="AH11" s="19">
        <f t="shared" ca="1" si="40"/>
        <v>105133.7514888483</v>
      </c>
      <c r="AI11" s="19">
        <f t="shared" ca="1" si="41"/>
        <v>59846.054326412224</v>
      </c>
      <c r="AJ11" s="19">
        <f t="shared" ca="1" si="42"/>
        <v>87532.966947690962</v>
      </c>
      <c r="AK11" s="19">
        <f t="shared" ca="1" si="43"/>
        <v>105934.37238383677</v>
      </c>
      <c r="AL11" s="19">
        <f t="shared" ca="1" si="44"/>
        <v>66672.750324885943</v>
      </c>
      <c r="AM11" s="19">
        <f t="shared" ca="1" si="45"/>
        <v>67451.435151185899</v>
      </c>
      <c r="AN11" s="19">
        <f t="shared" ca="1" si="46"/>
        <v>91489.149625634775</v>
      </c>
      <c r="AO11" s="19">
        <f t="shared" ca="1" si="47"/>
        <v>104762.49271494307</v>
      </c>
      <c r="AP11" s="19">
        <f t="shared" ca="1" si="48"/>
        <v>49118.379018611835</v>
      </c>
      <c r="AQ11" s="19">
        <f t="shared" ca="1" si="49"/>
        <v>116243.87133334813</v>
      </c>
      <c r="AR11" s="19">
        <f t="shared" ca="1" si="50"/>
        <v>74853.810875914409</v>
      </c>
      <c r="AS11" s="19">
        <f t="shared" ca="1" si="51"/>
        <v>103443.23069228855</v>
      </c>
      <c r="AT11" s="19">
        <f t="shared" ca="1" si="52"/>
        <v>70781.69514641937</v>
      </c>
      <c r="AU11" s="19">
        <f t="shared" ca="1" si="53"/>
        <v>94372.631584235554</v>
      </c>
      <c r="AV11" s="19">
        <f t="shared" ca="1" si="54"/>
        <v>74267.343858159875</v>
      </c>
      <c r="AW11" s="19">
        <f t="shared" ca="1" si="55"/>
        <v>68006.338811051042</v>
      </c>
      <c r="AX11" s="19">
        <f t="shared" ca="1" si="56"/>
        <v>132363.5053163117</v>
      </c>
      <c r="AY11" s="19">
        <f t="shared" ca="1" si="57"/>
        <v>70498.108434303882</v>
      </c>
      <c r="AZ11" s="19">
        <f t="shared" ca="1" si="58"/>
        <v>108247.87517292934</v>
      </c>
      <c r="BA11" s="19">
        <f t="shared" ca="1" si="59"/>
        <v>118110.47604246275</v>
      </c>
      <c r="BB11" s="19">
        <f t="shared" ca="1" si="60"/>
        <v>84732.212351879862</v>
      </c>
      <c r="BC11" s="19">
        <f t="shared" ca="1" si="61"/>
        <v>78233.807872339821</v>
      </c>
      <c r="BD11" s="19">
        <f t="shared" ca="1" si="62"/>
        <v>60769.047277589845</v>
      </c>
      <c r="BE11" s="19">
        <f t="shared" ca="1" si="63"/>
        <v>97416.436721155565</v>
      </c>
      <c r="BF11" s="19">
        <f t="shared" ca="1" si="64"/>
        <v>65564.73590224277</v>
      </c>
      <c r="BG11" s="19">
        <f t="shared" ca="1" si="65"/>
        <v>111401.57752633095</v>
      </c>
      <c r="BH11" s="19">
        <f t="shared" ca="1" si="66"/>
        <v>96303.909113324131</v>
      </c>
      <c r="BI11" s="19">
        <f t="shared" ca="1" si="67"/>
        <v>107721.32187229878</v>
      </c>
      <c r="BJ11" s="19">
        <f t="shared" ca="1" si="68"/>
        <v>93462.975336700911</v>
      </c>
      <c r="BK11" s="19">
        <f t="shared" ca="1" si="69"/>
        <v>87547.572970328154</v>
      </c>
      <c r="BL11" s="19">
        <f t="shared" ca="1" si="70"/>
        <v>93589.49166838103</v>
      </c>
      <c r="BM11" s="19">
        <f t="shared" ca="1" si="71"/>
        <v>133473.11763391329</v>
      </c>
      <c r="BN11" s="19">
        <f t="shared" ca="1" si="8"/>
        <v>90765.820046205306</v>
      </c>
      <c r="BO11" s="19">
        <f t="shared" ca="1" si="5"/>
        <v>74572.118537919101</v>
      </c>
      <c r="BP11" s="19">
        <f t="shared" ca="1" si="5"/>
        <v>91949.487554693216</v>
      </c>
      <c r="BQ11" s="19">
        <f t="shared" ca="1" si="5"/>
        <v>76207.859928709542</v>
      </c>
      <c r="BR11" s="19">
        <f t="shared" ca="1" si="5"/>
        <v>86384.875332982774</v>
      </c>
      <c r="BS11" s="19">
        <f t="shared" ca="1" si="5"/>
        <v>84636.276289213012</v>
      </c>
      <c r="BT11" s="19">
        <f t="shared" ca="1" si="5"/>
        <v>87222.140565906855</v>
      </c>
      <c r="BU11" s="19">
        <f t="shared" ca="1" si="5"/>
        <v>83363.793439647969</v>
      </c>
      <c r="BV11" s="19">
        <f t="shared" ca="1" si="5"/>
        <v>87039.044863120333</v>
      </c>
      <c r="BW11" s="19">
        <f t="shared" ca="1" si="5"/>
        <v>101958.28602310142</v>
      </c>
      <c r="BX11" s="19">
        <f t="shared" ca="1" si="5"/>
        <v>83907.905582380277</v>
      </c>
      <c r="BY11" s="19">
        <f t="shared" ca="1" si="5"/>
        <v>91787.841445646249</v>
      </c>
      <c r="BZ11" s="19">
        <f t="shared" ca="1" si="5"/>
        <v>113291.13821719409</v>
      </c>
      <c r="CA11" s="19">
        <f t="shared" ca="1" si="5"/>
        <v>78823.959311667189</v>
      </c>
      <c r="CB11" s="19">
        <f t="shared" ca="1" si="5"/>
        <v>68360.667666841298</v>
      </c>
      <c r="CC11" s="19">
        <f t="shared" ca="1" si="5"/>
        <v>61927.29413711121</v>
      </c>
      <c r="CD11" s="19">
        <f t="shared" ca="1" si="5"/>
        <v>77348.371535662882</v>
      </c>
      <c r="CE11" s="19">
        <f t="shared" ca="1" si="5"/>
        <v>117172.48548735233</v>
      </c>
      <c r="CF11" s="19">
        <f t="shared" ca="1" si="5"/>
        <v>62489.372808635926</v>
      </c>
      <c r="CG11" s="19">
        <f t="shared" ca="1" si="5"/>
        <v>64498.742503571935</v>
      </c>
      <c r="CH11" s="19">
        <f t="shared" ca="1" si="5"/>
        <v>90736.739299373847</v>
      </c>
      <c r="CI11" s="19">
        <f t="shared" ca="1" si="5"/>
        <v>91797.827190029726</v>
      </c>
      <c r="CJ11" s="19">
        <f t="shared" ca="1" si="5"/>
        <v>105628.21692776447</v>
      </c>
      <c r="CK11" s="19">
        <f t="shared" ca="1" si="5"/>
        <v>113935.9252533727</v>
      </c>
      <c r="CL11" s="19">
        <f t="shared" ca="1" si="5"/>
        <v>97691.751753668941</v>
      </c>
      <c r="CM11" s="19">
        <f t="shared" ca="1" si="5"/>
        <v>79476.863164421171</v>
      </c>
      <c r="CN11" s="19">
        <f t="shared" ca="1" si="5"/>
        <v>89782.719297748379</v>
      </c>
      <c r="CO11" s="19">
        <f t="shared" ca="1" si="5"/>
        <v>91367.993654198392</v>
      </c>
      <c r="CP11" s="19">
        <f t="shared" ca="1" si="5"/>
        <v>92104.558423188602</v>
      </c>
      <c r="CQ11" s="19">
        <f t="shared" ca="1" si="5"/>
        <v>82842.663896831335</v>
      </c>
      <c r="CR11" s="19">
        <f t="shared" ca="1" si="5"/>
        <v>89018.561511617387</v>
      </c>
      <c r="CS11" s="19">
        <f t="shared" ca="1" si="5"/>
        <v>88001.103025171004</v>
      </c>
      <c r="CT11" s="19">
        <f t="shared" ca="1" si="5"/>
        <v>92664.460947831045</v>
      </c>
      <c r="CU11" s="19">
        <f t="shared" ca="1" si="5"/>
        <v>107936.77131081949</v>
      </c>
      <c r="CV11" s="19">
        <f t="shared" ca="1" si="5"/>
        <v>68251.481711950823</v>
      </c>
      <c r="CW11" s="19">
        <f t="shared" ca="1" si="5"/>
        <v>63177.249460123356</v>
      </c>
      <c r="CX11" s="18">
        <f t="shared" si="7"/>
        <v>10</v>
      </c>
      <c r="CY11" s="18">
        <f ca="1">HLOOKUP('Inputs, Outputs &amp; Chart'!$J$8,$B$2:$CW$43,CX11,FALSE)</f>
        <v>74267.343858159875</v>
      </c>
      <c r="CZ11" s="18">
        <f ca="1">HLOOKUP('Inputs, Outputs &amp; Chart'!$J$9,$B$2:$CW$43,CX11,FALSE)</f>
        <v>133473.11763391329</v>
      </c>
    </row>
    <row r="12" spans="1:104" x14ac:dyDescent="0.25">
      <c r="A12" s="18">
        <v>9</v>
      </c>
      <c r="B12" s="19">
        <f t="shared" ca="1" si="6"/>
        <v>158371.92170047323</v>
      </c>
      <c r="C12" s="19">
        <f t="shared" ca="1" si="9"/>
        <v>116131.80297280595</v>
      </c>
      <c r="D12" s="19">
        <f t="shared" ca="1" si="10"/>
        <v>108007.77025639887</v>
      </c>
      <c r="E12" s="19">
        <f t="shared" ca="1" si="11"/>
        <v>99563.400171377725</v>
      </c>
      <c r="F12" s="19">
        <f t="shared" ca="1" si="12"/>
        <v>94868.577779325366</v>
      </c>
      <c r="G12" s="19">
        <f t="shared" ca="1" si="13"/>
        <v>158588.91199763858</v>
      </c>
      <c r="H12" s="19">
        <f t="shared" ca="1" si="14"/>
        <v>67468.788341430962</v>
      </c>
      <c r="I12" s="19">
        <f t="shared" ca="1" si="15"/>
        <v>63620.22353480829</v>
      </c>
      <c r="J12" s="19">
        <f t="shared" ca="1" si="16"/>
        <v>65079.158627836536</v>
      </c>
      <c r="K12" s="19">
        <f t="shared" ca="1" si="17"/>
        <v>79891.10087201772</v>
      </c>
      <c r="L12" s="19">
        <f t="shared" ca="1" si="18"/>
        <v>74500.946857867631</v>
      </c>
      <c r="M12" s="19">
        <f t="shared" ca="1" si="19"/>
        <v>117863.10750486956</v>
      </c>
      <c r="N12" s="19">
        <f t="shared" ca="1" si="20"/>
        <v>100257.51225392957</v>
      </c>
      <c r="O12" s="19">
        <f t="shared" ca="1" si="21"/>
        <v>118808.60200654574</v>
      </c>
      <c r="P12" s="19">
        <f t="shared" ca="1" si="22"/>
        <v>118068.82773681289</v>
      </c>
      <c r="Q12" s="19">
        <f t="shared" ca="1" si="23"/>
        <v>87793.429572529727</v>
      </c>
      <c r="R12" s="19">
        <f t="shared" ca="1" si="24"/>
        <v>139234.11871688027</v>
      </c>
      <c r="S12" s="19">
        <f t="shared" ca="1" si="25"/>
        <v>83658.768560492637</v>
      </c>
      <c r="T12" s="19">
        <f t="shared" ca="1" si="26"/>
        <v>62275.322339900486</v>
      </c>
      <c r="U12" s="19">
        <f t="shared" ca="1" si="27"/>
        <v>90251.873206324948</v>
      </c>
      <c r="V12" s="19">
        <f t="shared" ca="1" si="28"/>
        <v>136596.03720639192</v>
      </c>
      <c r="W12" s="19">
        <f t="shared" ca="1" si="29"/>
        <v>73206.758544697892</v>
      </c>
      <c r="X12" s="19">
        <f t="shared" ca="1" si="30"/>
        <v>101954.18518159907</v>
      </c>
      <c r="Y12" s="19">
        <f t="shared" ca="1" si="31"/>
        <v>64382.507053708316</v>
      </c>
      <c r="Z12" s="19">
        <f t="shared" ca="1" si="32"/>
        <v>112986.26350244283</v>
      </c>
      <c r="AA12" s="19">
        <f t="shared" ca="1" si="33"/>
        <v>99731.901944469748</v>
      </c>
      <c r="AB12" s="19">
        <f t="shared" ca="1" si="34"/>
        <v>67708.547209561497</v>
      </c>
      <c r="AC12" s="19">
        <f t="shared" ca="1" si="35"/>
        <v>71003.136991365871</v>
      </c>
      <c r="AD12" s="19">
        <f t="shared" ca="1" si="36"/>
        <v>86336.322282281675</v>
      </c>
      <c r="AE12" s="19">
        <f t="shared" ca="1" si="37"/>
        <v>100041.75294231898</v>
      </c>
      <c r="AF12" s="19">
        <f t="shared" ca="1" si="38"/>
        <v>109381.56572967615</v>
      </c>
      <c r="AG12" s="19">
        <f t="shared" ca="1" si="39"/>
        <v>105542.73145296174</v>
      </c>
      <c r="AH12" s="19">
        <f t="shared" ca="1" si="40"/>
        <v>125151.73445222438</v>
      </c>
      <c r="AI12" s="19">
        <f t="shared" ca="1" si="41"/>
        <v>77139.794445288091</v>
      </c>
      <c r="AJ12" s="19">
        <f t="shared" ca="1" si="42"/>
        <v>123914.11844894882</v>
      </c>
      <c r="AK12" s="19">
        <f t="shared" ca="1" si="43"/>
        <v>104274.39798316805</v>
      </c>
      <c r="AL12" s="19">
        <f t="shared" ca="1" si="44"/>
        <v>90043.540692028007</v>
      </c>
      <c r="AM12" s="19">
        <f t="shared" ca="1" si="45"/>
        <v>70746.77703291706</v>
      </c>
      <c r="AN12" s="19">
        <f t="shared" ca="1" si="46"/>
        <v>113110.43235573718</v>
      </c>
      <c r="AO12" s="19">
        <f t="shared" ca="1" si="47"/>
        <v>104620.17515803954</v>
      </c>
      <c r="AP12" s="19">
        <f t="shared" ca="1" si="48"/>
        <v>62025.274980226051</v>
      </c>
      <c r="AQ12" s="19">
        <f t="shared" ca="1" si="49"/>
        <v>137357.7745005216</v>
      </c>
      <c r="AR12" s="19">
        <f t="shared" ca="1" si="50"/>
        <v>90957.380515899902</v>
      </c>
      <c r="AS12" s="19">
        <f t="shared" ca="1" si="51"/>
        <v>103869.89111158156</v>
      </c>
      <c r="AT12" s="19">
        <f t="shared" ca="1" si="52"/>
        <v>82590.917736063595</v>
      </c>
      <c r="AU12" s="19">
        <f t="shared" ca="1" si="53"/>
        <v>96552.893096014086</v>
      </c>
      <c r="AV12" s="19">
        <f t="shared" ca="1" si="54"/>
        <v>81608.260397187507</v>
      </c>
      <c r="AW12" s="19">
        <f t="shared" ca="1" si="55"/>
        <v>89618.875632032112</v>
      </c>
      <c r="AX12" s="19">
        <f t="shared" ca="1" si="56"/>
        <v>151454.13085289882</v>
      </c>
      <c r="AY12" s="19">
        <f t="shared" ca="1" si="57"/>
        <v>61552.959454680131</v>
      </c>
      <c r="AZ12" s="19">
        <f t="shared" ca="1" si="58"/>
        <v>100841.00702390862</v>
      </c>
      <c r="BA12" s="19">
        <f t="shared" ca="1" si="59"/>
        <v>146581.24233408921</v>
      </c>
      <c r="BB12" s="19">
        <f t="shared" ca="1" si="60"/>
        <v>98067.302694929618</v>
      </c>
      <c r="BC12" s="19">
        <f t="shared" ca="1" si="61"/>
        <v>81034.513181902003</v>
      </c>
      <c r="BD12" s="19">
        <f t="shared" ca="1" si="62"/>
        <v>76587.507248483496</v>
      </c>
      <c r="BE12" s="19">
        <f t="shared" ca="1" si="63"/>
        <v>154440.44814436955</v>
      </c>
      <c r="BF12" s="19">
        <f t="shared" ca="1" si="64"/>
        <v>72633.412594377558</v>
      </c>
      <c r="BG12" s="19">
        <f t="shared" ca="1" si="65"/>
        <v>133311.01487685312</v>
      </c>
      <c r="BH12" s="19">
        <f t="shared" ca="1" si="66"/>
        <v>118386.10470111466</v>
      </c>
      <c r="BI12" s="19">
        <f t="shared" ca="1" si="67"/>
        <v>91989.086396072584</v>
      </c>
      <c r="BJ12" s="19">
        <f t="shared" ca="1" si="68"/>
        <v>110660.42846515127</v>
      </c>
      <c r="BK12" s="19">
        <f t="shared" ca="1" si="69"/>
        <v>93598.548783227845</v>
      </c>
      <c r="BL12" s="19">
        <f t="shared" ca="1" si="70"/>
        <v>103814.80850902468</v>
      </c>
      <c r="BM12" s="19">
        <f t="shared" ca="1" si="71"/>
        <v>162000.18972316652</v>
      </c>
      <c r="BN12" s="19">
        <f t="shared" ca="1" si="8"/>
        <v>116310.6547111393</v>
      </c>
      <c r="BO12" s="19">
        <f t="shared" ca="1" si="5"/>
        <v>93181.484063223703</v>
      </c>
      <c r="BP12" s="19">
        <f t="shared" ca="1" si="5"/>
        <v>109705.43292000191</v>
      </c>
      <c r="BQ12" s="19">
        <f t="shared" ca="1" si="5"/>
        <v>84052.276990880491</v>
      </c>
      <c r="BR12" s="19">
        <f t="shared" ca="1" si="5"/>
        <v>94536.814690394502</v>
      </c>
      <c r="BS12" s="19">
        <f t="shared" ca="1" si="5"/>
        <v>95251.667672410418</v>
      </c>
      <c r="BT12" s="19">
        <f t="shared" ca="1" si="5"/>
        <v>101539.03932578414</v>
      </c>
      <c r="BU12" s="19">
        <f t="shared" ca="1" si="5"/>
        <v>94087.458551260293</v>
      </c>
      <c r="BV12" s="19">
        <f t="shared" ca="1" si="5"/>
        <v>108967.96922675698</v>
      </c>
      <c r="BW12" s="19">
        <f t="shared" ca="1" si="5"/>
        <v>110925.92160408404</v>
      </c>
      <c r="BX12" s="19">
        <f t="shared" ca="1" si="5"/>
        <v>130559.56233496746</v>
      </c>
      <c r="BY12" s="19">
        <f t="shared" ref="BY12:BY13" ca="1" si="72">BY11*(1+NORMINV(RAND(),$M$1,$K$1))+($F$1*(1+$H$1)^$A12)</f>
        <v>83852.16984351413</v>
      </c>
      <c r="BZ12" s="19">
        <f t="shared" ref="BZ12:BZ13" ca="1" si="73">BZ11*(1+NORMINV(RAND(),$M$1,$K$1))+($F$1*(1+$H$1)^$A12)</f>
        <v>139823.20589528512</v>
      </c>
      <c r="CA12" s="19">
        <f t="shared" ref="CA12:CA13" ca="1" si="74">CA11*(1+NORMINV(RAND(),$M$1,$K$1))+($F$1*(1+$H$1)^$A12)</f>
        <v>99052.724834872308</v>
      </c>
      <c r="CB12" s="19">
        <f t="shared" ref="CB12:CB13" ca="1" si="75">CB11*(1+NORMINV(RAND(),$M$1,$K$1))+($F$1*(1+$H$1)^$A12)</f>
        <v>84497.175604868142</v>
      </c>
      <c r="CC12" s="19">
        <f t="shared" ref="CC12:CC13" ca="1" si="76">CC11*(1+NORMINV(RAND(),$M$1,$K$1))+($F$1*(1+$H$1)^$A12)</f>
        <v>84796.603758003868</v>
      </c>
      <c r="CD12" s="19">
        <f t="shared" ref="CD12:CD13" ca="1" si="77">CD11*(1+NORMINV(RAND(),$M$1,$K$1))+($F$1*(1+$H$1)^$A12)</f>
        <v>93473.251935700115</v>
      </c>
      <c r="CE12" s="19">
        <f t="shared" ref="CE12:CE13" ca="1" si="78">CE11*(1+NORMINV(RAND(),$M$1,$K$1))+($F$1*(1+$H$1)^$A12)</f>
        <v>101060.09791301301</v>
      </c>
      <c r="CF12" s="19">
        <f t="shared" ref="CF12:CF13" ca="1" si="79">CF11*(1+NORMINV(RAND(),$M$1,$K$1))+($F$1*(1+$H$1)^$A12)</f>
        <v>75010.901831405077</v>
      </c>
      <c r="CG12" s="19">
        <f t="shared" ref="CG12:CG13" ca="1" si="80">CG11*(1+NORMINV(RAND(),$M$1,$K$1))+($F$1*(1+$H$1)^$A12)</f>
        <v>75890.240007144981</v>
      </c>
      <c r="CH12" s="19">
        <f t="shared" ref="CH12:CH13" ca="1" si="81">CH11*(1+NORMINV(RAND(),$M$1,$K$1))+($F$1*(1+$H$1)^$A12)</f>
        <v>113675.60760585047</v>
      </c>
      <c r="CI12" s="19">
        <f t="shared" ref="CI12:CI13" ca="1" si="82">CI11*(1+NORMINV(RAND(),$M$1,$K$1))+($F$1*(1+$H$1)^$A12)</f>
        <v>137689.09712799991</v>
      </c>
      <c r="CJ12" s="19">
        <f t="shared" ref="CJ12:CJ13" ca="1" si="83">CJ11*(1+NORMINV(RAND(),$M$1,$K$1))+($F$1*(1+$H$1)^$A12)</f>
        <v>103794.03635492046</v>
      </c>
      <c r="CK12" s="19">
        <f t="shared" ref="CK12:CK13" ca="1" si="84">CK11*(1+NORMINV(RAND(),$M$1,$K$1))+($F$1*(1+$H$1)^$A12)</f>
        <v>118716.93999949003</v>
      </c>
      <c r="CL12" s="19">
        <f t="shared" ref="CL12:CL13" ca="1" si="85">CL11*(1+NORMINV(RAND(),$M$1,$K$1))+($F$1*(1+$H$1)^$A12)</f>
        <v>103195.68732599651</v>
      </c>
      <c r="CM12" s="19">
        <f t="shared" ref="CM12:CM13" ca="1" si="86">CM11*(1+NORMINV(RAND(),$M$1,$K$1))+($F$1*(1+$H$1)^$A12)</f>
        <v>94063.614729851921</v>
      </c>
      <c r="CN12" s="19">
        <f t="shared" ref="CN12:CN13" ca="1" si="87">CN11*(1+NORMINV(RAND(),$M$1,$K$1))+($F$1*(1+$H$1)^$A12)</f>
        <v>98054.664049858518</v>
      </c>
      <c r="CO12" s="19">
        <f t="shared" ref="CO12:CO13" ca="1" si="88">CO11*(1+NORMINV(RAND(),$M$1,$K$1))+($F$1*(1+$H$1)^$A12)</f>
        <v>99461.232266756269</v>
      </c>
      <c r="CP12" s="19">
        <f t="shared" ref="CP12:CP13" ca="1" si="89">CP11*(1+NORMINV(RAND(),$M$1,$K$1))+($F$1*(1+$H$1)^$A12)</f>
        <v>107217.98137683707</v>
      </c>
      <c r="CQ12" s="19">
        <f t="shared" ref="CQ12:CQ13" ca="1" si="90">CQ11*(1+NORMINV(RAND(),$M$1,$K$1))+($F$1*(1+$H$1)^$A12)</f>
        <v>89445.358819901856</v>
      </c>
      <c r="CR12" s="19">
        <f t="shared" ref="CR12:CR13" ca="1" si="91">CR11*(1+NORMINV(RAND(),$M$1,$K$1))+($F$1*(1+$H$1)^$A12)</f>
        <v>107259.98751592613</v>
      </c>
      <c r="CS12" s="19">
        <f t="shared" ref="CS12:CS13" ca="1" si="92">CS11*(1+NORMINV(RAND(),$M$1,$K$1))+($F$1*(1+$H$1)^$A12)</f>
        <v>115102.22012496127</v>
      </c>
      <c r="CT12" s="19">
        <f t="shared" ref="CT12:CT13" ca="1" si="93">CT11*(1+NORMINV(RAND(),$M$1,$K$1))+($F$1*(1+$H$1)^$A12)</f>
        <v>116146.05027109796</v>
      </c>
      <c r="CU12" s="19">
        <f t="shared" ref="CU12:CU13" ca="1" si="94">CU11*(1+NORMINV(RAND(),$M$1,$K$1))+($F$1*(1+$H$1)^$A12)</f>
        <v>120671.69767854986</v>
      </c>
      <c r="CV12" s="19">
        <f t="shared" ref="CV12:CV13" ca="1" si="95">CV11*(1+NORMINV(RAND(),$M$1,$K$1))+($F$1*(1+$H$1)^$A12)</f>
        <v>78989.808566163905</v>
      </c>
      <c r="CW12" s="19">
        <f t="shared" ref="CW12:CW13" ca="1" si="96">CW11*(1+NORMINV(RAND(),$M$1,$K$1))+($F$1*(1+$H$1)^$A12)</f>
        <v>68592.229148326878</v>
      </c>
      <c r="CX12" s="18">
        <f t="shared" si="7"/>
        <v>11</v>
      </c>
      <c r="CY12" s="18">
        <f ca="1">HLOOKUP('Inputs, Outputs &amp; Chart'!$J$8,$B$2:$CW$43,CX12,FALSE)</f>
        <v>81608.260397187507</v>
      </c>
      <c r="CZ12" s="18">
        <f ca="1">HLOOKUP('Inputs, Outputs &amp; Chart'!$J$9,$B$2:$CW$43,CX12,FALSE)</f>
        <v>162000.18972316652</v>
      </c>
    </row>
    <row r="13" spans="1:104" x14ac:dyDescent="0.25">
      <c r="A13" s="18">
        <v>10</v>
      </c>
      <c r="B13" s="19">
        <f t="shared" ca="1" si="6"/>
        <v>191543.31326451819</v>
      </c>
      <c r="C13" s="19">
        <f t="shared" ca="1" si="9"/>
        <v>134821.18650107668</v>
      </c>
      <c r="D13" s="19">
        <f t="shared" ca="1" si="10"/>
        <v>114381.19747719677</v>
      </c>
      <c r="E13" s="19">
        <f t="shared" ca="1" si="11"/>
        <v>93398.424587124624</v>
      </c>
      <c r="F13" s="19">
        <f t="shared" ca="1" si="12"/>
        <v>96344.795983563497</v>
      </c>
      <c r="G13" s="19">
        <f t="shared" ca="1" si="13"/>
        <v>202566.79830539456</v>
      </c>
      <c r="H13" s="19">
        <f t="shared" ca="1" si="14"/>
        <v>80705.862781955977</v>
      </c>
      <c r="I13" s="19">
        <f t="shared" ca="1" si="15"/>
        <v>77409.816493275663</v>
      </c>
      <c r="J13" s="19">
        <f t="shared" ca="1" si="16"/>
        <v>69106.914193003307</v>
      </c>
      <c r="K13" s="19">
        <f t="shared" ca="1" si="17"/>
        <v>95912.799280961786</v>
      </c>
      <c r="L13" s="19">
        <f t="shared" ca="1" si="18"/>
        <v>85014.450957645517</v>
      </c>
      <c r="M13" s="19">
        <f t="shared" ca="1" si="19"/>
        <v>145933.55995404042</v>
      </c>
      <c r="N13" s="19">
        <f t="shared" ca="1" si="20"/>
        <v>99782.441900580277</v>
      </c>
      <c r="O13" s="19">
        <f t="shared" ca="1" si="21"/>
        <v>133756.22777541558</v>
      </c>
      <c r="P13" s="19">
        <f t="shared" ca="1" si="22"/>
        <v>82798.492608163448</v>
      </c>
      <c r="Q13" s="19">
        <f t="shared" ca="1" si="23"/>
        <v>104118.58983702728</v>
      </c>
      <c r="R13" s="19">
        <f t="shared" ca="1" si="24"/>
        <v>161135.80796631335</v>
      </c>
      <c r="S13" s="19">
        <f t="shared" ca="1" si="25"/>
        <v>102662.92913981865</v>
      </c>
      <c r="T13" s="19">
        <f t="shared" ca="1" si="26"/>
        <v>61520.038559919507</v>
      </c>
      <c r="U13" s="19">
        <f t="shared" ca="1" si="27"/>
        <v>104712.2878260258</v>
      </c>
      <c r="V13" s="19">
        <f t="shared" ca="1" si="28"/>
        <v>151180.57052036808</v>
      </c>
      <c r="W13" s="19">
        <f t="shared" ca="1" si="29"/>
        <v>81054.369398666444</v>
      </c>
      <c r="X13" s="19">
        <f t="shared" ca="1" si="30"/>
        <v>120159.59985319535</v>
      </c>
      <c r="Y13" s="19">
        <f t="shared" ca="1" si="31"/>
        <v>76682.737775232716</v>
      </c>
      <c r="Z13" s="19">
        <f t="shared" ca="1" si="32"/>
        <v>110830.52625550148</v>
      </c>
      <c r="AA13" s="19">
        <f t="shared" ca="1" si="33"/>
        <v>131258.43797515178</v>
      </c>
      <c r="AB13" s="19">
        <f t="shared" ca="1" si="34"/>
        <v>80383.133716513912</v>
      </c>
      <c r="AC13" s="19">
        <f t="shared" ca="1" si="35"/>
        <v>70986.8990005058</v>
      </c>
      <c r="AD13" s="19">
        <f t="shared" ca="1" si="36"/>
        <v>82240.106775111708</v>
      </c>
      <c r="AE13" s="19">
        <f t="shared" ca="1" si="37"/>
        <v>111445.72719488631</v>
      </c>
      <c r="AF13" s="19">
        <f t="shared" ca="1" si="38"/>
        <v>110680.68487356445</v>
      </c>
      <c r="AG13" s="19">
        <f t="shared" ca="1" si="39"/>
        <v>103091.80910473959</v>
      </c>
      <c r="AH13" s="19">
        <f t="shared" ca="1" si="40"/>
        <v>156867.26272332549</v>
      </c>
      <c r="AI13" s="19">
        <f t="shared" ca="1" si="41"/>
        <v>95064.711588260674</v>
      </c>
      <c r="AJ13" s="19">
        <f t="shared" ca="1" si="42"/>
        <v>115100.15669157365</v>
      </c>
      <c r="AK13" s="19">
        <f t="shared" ca="1" si="43"/>
        <v>142086.98026132202</v>
      </c>
      <c r="AL13" s="19">
        <f t="shared" ca="1" si="44"/>
        <v>119782.19600845188</v>
      </c>
      <c r="AM13" s="19">
        <f t="shared" ca="1" si="45"/>
        <v>67273.292717802076</v>
      </c>
      <c r="AN13" s="19">
        <f t="shared" ca="1" si="46"/>
        <v>119686.82979516362</v>
      </c>
      <c r="AO13" s="19">
        <f t="shared" ca="1" si="47"/>
        <v>118360.78085102982</v>
      </c>
      <c r="AP13" s="19">
        <f t="shared" ca="1" si="48"/>
        <v>82906.669318712709</v>
      </c>
      <c r="AQ13" s="19">
        <f t="shared" ca="1" si="49"/>
        <v>170348.96198285426</v>
      </c>
      <c r="AR13" s="19">
        <f t="shared" ca="1" si="50"/>
        <v>95523.165017149571</v>
      </c>
      <c r="AS13" s="19">
        <f t="shared" ca="1" si="51"/>
        <v>112689.44331075226</v>
      </c>
      <c r="AT13" s="19">
        <f t="shared" ca="1" si="52"/>
        <v>82088.951470066051</v>
      </c>
      <c r="AU13" s="19">
        <f t="shared" ca="1" si="53"/>
        <v>118598.61532017551</v>
      </c>
      <c r="AV13" s="19">
        <f t="shared" ca="1" si="54"/>
        <v>89740.992443257172</v>
      </c>
      <c r="AW13" s="19">
        <f t="shared" ca="1" si="55"/>
        <v>104411.54588400634</v>
      </c>
      <c r="AX13" s="19">
        <f t="shared" ca="1" si="56"/>
        <v>170730.87168274788</v>
      </c>
      <c r="AY13" s="19">
        <f t="shared" ca="1" si="57"/>
        <v>75296.383712961979</v>
      </c>
      <c r="AZ13" s="19">
        <f t="shared" ca="1" si="58"/>
        <v>98721.064794939695</v>
      </c>
      <c r="BA13" s="19">
        <f t="shared" ca="1" si="59"/>
        <v>174823.20284827318</v>
      </c>
      <c r="BB13" s="19">
        <f t="shared" ca="1" si="60"/>
        <v>116584.11753896929</v>
      </c>
      <c r="BC13" s="19">
        <f t="shared" ca="1" si="61"/>
        <v>118048.93298356103</v>
      </c>
      <c r="BD13" s="19">
        <f t="shared" ca="1" si="62"/>
        <v>89512.152599367168</v>
      </c>
      <c r="BE13" s="19">
        <f t="shared" ca="1" si="63"/>
        <v>175614.70414591342</v>
      </c>
      <c r="BF13" s="19">
        <f t="shared" ca="1" si="64"/>
        <v>102710.4068431503</v>
      </c>
      <c r="BG13" s="19">
        <f t="shared" ca="1" si="65"/>
        <v>159668.21818382791</v>
      </c>
      <c r="BH13" s="19">
        <f t="shared" ca="1" si="66"/>
        <v>113388.85859996114</v>
      </c>
      <c r="BI13" s="19">
        <f t="shared" ca="1" si="67"/>
        <v>87922.039885300561</v>
      </c>
      <c r="BJ13" s="19">
        <f t="shared" ca="1" si="68"/>
        <v>128815.89886208168</v>
      </c>
      <c r="BK13" s="19">
        <f t="shared" ca="1" si="69"/>
        <v>135418.7544233677</v>
      </c>
      <c r="BL13" s="19">
        <f t="shared" ca="1" si="70"/>
        <v>114492.15791901575</v>
      </c>
      <c r="BM13" s="19">
        <f t="shared" ca="1" si="71"/>
        <v>162622.4870664723</v>
      </c>
      <c r="BN13" s="19">
        <f t="shared" ca="1" si="8"/>
        <v>146527.54223714344</v>
      </c>
      <c r="BO13" s="19">
        <f t="shared" ref="BO13" ca="1" si="97">BO12*(1+NORMINV(RAND(),$M$1,$K$1))+($F$1*(1+$H$1)^$A13)</f>
        <v>105435.46617052147</v>
      </c>
      <c r="BP13" s="19">
        <f t="shared" ref="BP13" ca="1" si="98">BP12*(1+NORMINV(RAND(),$M$1,$K$1))+($F$1*(1+$H$1)^$A13)</f>
        <v>121252.06996872075</v>
      </c>
      <c r="BQ13" s="19">
        <f t="shared" ref="BQ13" ca="1" si="99">BQ12*(1+NORMINV(RAND(),$M$1,$K$1))+($F$1*(1+$H$1)^$A13)</f>
        <v>91401.545183974406</v>
      </c>
      <c r="BR13" s="19">
        <f t="shared" ref="BR13" ca="1" si="100">BR12*(1+NORMINV(RAND(),$M$1,$K$1))+($F$1*(1+$H$1)^$A13)</f>
        <v>84713.331638668649</v>
      </c>
      <c r="BS13" s="19">
        <f t="shared" ref="BS13" ca="1" si="101">BS12*(1+NORMINV(RAND(),$M$1,$K$1))+($F$1*(1+$H$1)^$A13)</f>
        <v>127414.15846305311</v>
      </c>
      <c r="BT13" s="19">
        <f t="shared" ref="BT13" ca="1" si="102">BT12*(1+NORMINV(RAND(),$M$1,$K$1))+($F$1*(1+$H$1)^$A13)</f>
        <v>131021.49931829114</v>
      </c>
      <c r="BU13" s="19">
        <f t="shared" ref="BU13" ca="1" si="103">BU12*(1+NORMINV(RAND(),$M$1,$K$1))+($F$1*(1+$H$1)^$A13)</f>
        <v>125216.3651182201</v>
      </c>
      <c r="BV13" s="19">
        <f t="shared" ref="BV13" ca="1" si="104">BV12*(1+NORMINV(RAND(),$M$1,$K$1))+($F$1*(1+$H$1)^$A13)</f>
        <v>153891.27529548676</v>
      </c>
      <c r="BW13" s="19">
        <f t="shared" ref="BW13" ca="1" si="105">BW12*(1+NORMINV(RAND(),$M$1,$K$1))+($F$1*(1+$H$1)^$A13)</f>
        <v>108044.13877438447</v>
      </c>
      <c r="BX13" s="19">
        <f t="shared" ref="BX13" ca="1" si="106">BX12*(1+NORMINV(RAND(),$M$1,$K$1))+($F$1*(1+$H$1)^$A13)</f>
        <v>136073.82512925312</v>
      </c>
      <c r="BY13" s="19">
        <f t="shared" ca="1" si="72"/>
        <v>86980.574146821702</v>
      </c>
      <c r="BZ13" s="19">
        <f t="shared" ca="1" si="73"/>
        <v>162412.92149343909</v>
      </c>
      <c r="CA13" s="19">
        <f t="shared" ca="1" si="74"/>
        <v>93021.407439865012</v>
      </c>
      <c r="CB13" s="19">
        <f t="shared" ca="1" si="75"/>
        <v>74776.099387350609</v>
      </c>
      <c r="CC13" s="19">
        <f t="shared" ca="1" si="76"/>
        <v>94922.787842084246</v>
      </c>
      <c r="CD13" s="19">
        <f t="shared" ca="1" si="77"/>
        <v>119159.71737439909</v>
      </c>
      <c r="CE13" s="19">
        <f t="shared" ca="1" si="78"/>
        <v>134096.13625602348</v>
      </c>
      <c r="CF13" s="19">
        <f t="shared" ca="1" si="79"/>
        <v>79832.928223604686</v>
      </c>
      <c r="CG13" s="19">
        <f t="shared" ca="1" si="80"/>
        <v>81037.618413325632</v>
      </c>
      <c r="CH13" s="19">
        <f t="shared" ca="1" si="81"/>
        <v>141471.18505240529</v>
      </c>
      <c r="CI13" s="19">
        <f t="shared" ca="1" si="82"/>
        <v>167442.30253976965</v>
      </c>
      <c r="CJ13" s="19">
        <f t="shared" ca="1" si="83"/>
        <v>130969.08751881814</v>
      </c>
      <c r="CK13" s="19">
        <f t="shared" ca="1" si="84"/>
        <v>127894.1484522588</v>
      </c>
      <c r="CL13" s="19">
        <f t="shared" ca="1" si="85"/>
        <v>136657.01422386308</v>
      </c>
      <c r="CM13" s="19">
        <f t="shared" ca="1" si="86"/>
        <v>122493.69446726261</v>
      </c>
      <c r="CN13" s="19">
        <f t="shared" ca="1" si="87"/>
        <v>104854.92253994454</v>
      </c>
      <c r="CO13" s="19">
        <f t="shared" ca="1" si="88"/>
        <v>110386.71274774191</v>
      </c>
      <c r="CP13" s="19">
        <f t="shared" ca="1" si="89"/>
        <v>129183.77101466444</v>
      </c>
      <c r="CQ13" s="19">
        <f t="shared" ca="1" si="90"/>
        <v>117616.33878219976</v>
      </c>
      <c r="CR13" s="19">
        <f t="shared" ca="1" si="91"/>
        <v>147213.93012148011</v>
      </c>
      <c r="CS13" s="19">
        <f t="shared" ca="1" si="92"/>
        <v>137702.91362270864</v>
      </c>
      <c r="CT13" s="19">
        <f t="shared" ca="1" si="93"/>
        <v>165438.48933291648</v>
      </c>
      <c r="CU13" s="19">
        <f t="shared" ca="1" si="94"/>
        <v>137106.15737521855</v>
      </c>
      <c r="CV13" s="19">
        <f t="shared" ca="1" si="95"/>
        <v>83323.793841428807</v>
      </c>
      <c r="CW13" s="19">
        <f t="shared" ca="1" si="96"/>
        <v>82222.337836742256</v>
      </c>
      <c r="CX13" s="18">
        <f t="shared" si="7"/>
        <v>12</v>
      </c>
      <c r="CY13" s="18">
        <f ca="1">HLOOKUP('Inputs, Outputs &amp; Chart'!$J$8,$B$2:$CW$43,CX13,FALSE)</f>
        <v>89740.992443257172</v>
      </c>
      <c r="CZ13" s="18">
        <f ca="1">HLOOKUP('Inputs, Outputs &amp; Chart'!$J$9,$B$2:$CW$43,CX13,FALSE)</f>
        <v>162622.4870664723</v>
      </c>
    </row>
    <row r="14" spans="1:104" x14ac:dyDescent="0.25">
      <c r="A14" s="18">
        <v>11</v>
      </c>
      <c r="B14" s="19">
        <f ca="1">MAX(B13*(1+NORMINV(RAND(),$M$1,$K$1))+($F$1*(1+$H$1)^$A14),0.1)-IF(B13&lt;=0.1,IF(B13=0.1,0.005,0.0001+(0.1-B13)),0)</f>
        <v>221846.805654475</v>
      </c>
      <c r="C14" s="19">
        <f t="shared" ref="C14:C43" ca="1" si="107">MAX(C13*(1+NORMINV(RAND(),$M$1,$K$1))+($F$1*(1+$H$1)^$A14),0.1)-IF(C13&lt;=0.1,IF(C13=0.1,0.005,0.0001+(0.1-C13)),0)</f>
        <v>157977.09699319856</v>
      </c>
      <c r="D14" s="19">
        <f t="shared" ref="D14:D43" ca="1" si="108">MAX(D13*(1+NORMINV(RAND(),$M$1,$K$1))+($F$1*(1+$H$1)^$A14),0.1)-IF(D13&lt;=0.1,IF(D13=0.1,0.005,0.0001+(0.1-D13)),0)</f>
        <v>124496.12578700116</v>
      </c>
      <c r="E14" s="19">
        <f t="shared" ref="E14:E43" ca="1" si="109">MAX(E13*(1+NORMINV(RAND(),$M$1,$K$1))+($F$1*(1+$H$1)^$A14),0.1)-IF(E13&lt;=0.1,IF(E13=0.1,0.005,0.0001+(0.1-E13)),0)</f>
        <v>108344.83470068146</v>
      </c>
      <c r="F14" s="19">
        <f t="shared" ref="F14:F43" ca="1" si="110">MAX(F13*(1+NORMINV(RAND(),$M$1,$K$1))+($F$1*(1+$H$1)^$A14),0.1)-IF(F13&lt;=0.1,IF(F13=0.1,0.005,0.0001+(0.1-F13)),0)</f>
        <v>102433.54616535708</v>
      </c>
      <c r="G14" s="19">
        <f t="shared" ref="G14:G43" ca="1" si="111">MAX(G13*(1+NORMINV(RAND(),$M$1,$K$1))+($F$1*(1+$H$1)^$A14),0.1)-IF(G13&lt;=0.1,IF(G13=0.1,0.005,0.0001+(0.1-G13)),0)</f>
        <v>148672.8425045906</v>
      </c>
      <c r="H14" s="19">
        <f t="shared" ref="H14:H43" ca="1" si="112">MAX(H13*(1+NORMINV(RAND(),$M$1,$K$1))+($F$1*(1+$H$1)^$A14),0.1)-IF(H13&lt;=0.1,IF(H13=0.1,0.005,0.0001+(0.1-H13)),0)</f>
        <v>88795.033363062292</v>
      </c>
      <c r="I14" s="19">
        <f t="shared" ref="I14:I43" ca="1" si="113">MAX(I13*(1+NORMINV(RAND(),$M$1,$K$1))+($F$1*(1+$H$1)^$A14),0.1)-IF(I13&lt;=0.1,IF(I13=0.1,0.005,0.0001+(0.1-I13)),0)</f>
        <v>78029.827944891455</v>
      </c>
      <c r="J14" s="19">
        <f t="shared" ref="J14:J43" ca="1" si="114">MAX(J13*(1+NORMINV(RAND(),$M$1,$K$1))+($F$1*(1+$H$1)^$A14),0.1)-IF(J13&lt;=0.1,IF(J13=0.1,0.005,0.0001+(0.1-J13)),0)</f>
        <v>101757.64336639718</v>
      </c>
      <c r="K14" s="19">
        <f t="shared" ref="K14:K43" ca="1" si="115">MAX(K13*(1+NORMINV(RAND(),$M$1,$K$1))+($F$1*(1+$H$1)^$A14),0.1)-IF(K13&lt;=0.1,IF(K13=0.1,0.005,0.0001+(0.1-K13)),0)</f>
        <v>97491.510801002907</v>
      </c>
      <c r="L14" s="19">
        <f t="shared" ref="L14:L43" ca="1" si="116">MAX(L13*(1+NORMINV(RAND(),$M$1,$K$1))+($F$1*(1+$H$1)^$A14),0.1)-IF(L13&lt;=0.1,IF(L13=0.1,0.005,0.0001+(0.1-L13)),0)</f>
        <v>86408.581684671284</v>
      </c>
      <c r="M14" s="19">
        <f t="shared" ref="M14:M43" ca="1" si="117">MAX(M13*(1+NORMINV(RAND(),$M$1,$K$1))+($F$1*(1+$H$1)^$A14),0.1)-IF(M13&lt;=0.1,IF(M13=0.1,0.005,0.0001+(0.1-M13)),0)</f>
        <v>189574.95587972601</v>
      </c>
      <c r="N14" s="19">
        <f t="shared" ref="N14:N43" ca="1" si="118">MAX(N13*(1+NORMINV(RAND(),$M$1,$K$1))+($F$1*(1+$H$1)^$A14),0.1)-IF(N13&lt;=0.1,IF(N13=0.1,0.005,0.0001+(0.1-N13)),0)</f>
        <v>132206.06817296566</v>
      </c>
      <c r="O14" s="19">
        <f t="shared" ref="O14:O43" ca="1" si="119">MAX(O13*(1+NORMINV(RAND(),$M$1,$K$1))+($F$1*(1+$H$1)^$A14),0.1)-IF(O13&lt;=0.1,IF(O13=0.1,0.005,0.0001+(0.1-O13)),0)</f>
        <v>156241.277479418</v>
      </c>
      <c r="P14" s="19">
        <f t="shared" ref="P14:P43" ca="1" si="120">MAX(P13*(1+NORMINV(RAND(),$M$1,$K$1))+($F$1*(1+$H$1)^$A14),0.1)-IF(P13&lt;=0.1,IF(P13=0.1,0.005,0.0001+(0.1-P13)),0)</f>
        <v>120131.04156996375</v>
      </c>
      <c r="Q14" s="19">
        <f t="shared" ref="Q14:Q43" ca="1" si="121">MAX(Q13*(1+NORMINV(RAND(),$M$1,$K$1))+($F$1*(1+$H$1)^$A14),0.1)-IF(Q13&lt;=0.1,IF(Q13=0.1,0.005,0.0001+(0.1-Q13)),0)</f>
        <v>135182.22837375963</v>
      </c>
      <c r="R14" s="19">
        <f t="shared" ref="R14:R43" ca="1" si="122">MAX(R13*(1+NORMINV(RAND(),$M$1,$K$1))+($F$1*(1+$H$1)^$A14),0.1)-IF(R13&lt;=0.1,IF(R13=0.1,0.005,0.0001+(0.1-R13)),0)</f>
        <v>204794.92232898</v>
      </c>
      <c r="S14" s="19">
        <f t="shared" ref="S14:S43" ca="1" si="123">MAX(S13*(1+NORMINV(RAND(),$M$1,$K$1))+($F$1*(1+$H$1)^$A14),0.1)-IF(S13&lt;=0.1,IF(S13=0.1,0.005,0.0001+(0.1-S13)),0)</f>
        <v>112579.72332193624</v>
      </c>
      <c r="T14" s="19">
        <f t="shared" ref="T14:T43" ca="1" si="124">MAX(T13*(1+NORMINV(RAND(),$M$1,$K$1))+($F$1*(1+$H$1)^$A14),0.1)-IF(T13&lt;=0.1,IF(T13=0.1,0.005,0.0001+(0.1-T13)),0)</f>
        <v>72639.84107015573</v>
      </c>
      <c r="U14" s="19">
        <f t="shared" ref="U14:U43" ca="1" si="125">MAX(U13*(1+NORMINV(RAND(),$M$1,$K$1))+($F$1*(1+$H$1)^$A14),0.1)-IF(U13&lt;=0.1,IF(U13=0.1,0.005,0.0001+(0.1-U13)),0)</f>
        <v>131551.764982928</v>
      </c>
      <c r="V14" s="19">
        <f t="shared" ref="V14:V43" ca="1" si="126">MAX(V13*(1+NORMINV(RAND(),$M$1,$K$1))+($F$1*(1+$H$1)^$A14),0.1)-IF(V13&lt;=0.1,IF(V13=0.1,0.005,0.0001+(0.1-V13)),0)</f>
        <v>182626.77802293265</v>
      </c>
      <c r="W14" s="19">
        <f t="shared" ref="W14:W43" ca="1" si="127">MAX(W13*(1+NORMINV(RAND(),$M$1,$K$1))+($F$1*(1+$H$1)^$A14),0.1)-IF(W13&lt;=0.1,IF(W13=0.1,0.005,0.0001+(0.1-W13)),0)</f>
        <v>90988.077388476682</v>
      </c>
      <c r="X14" s="19">
        <f t="shared" ref="X14:X43" ca="1" si="128">MAX(X13*(1+NORMINV(RAND(),$M$1,$K$1))+($F$1*(1+$H$1)^$A14),0.1)-IF(X13&lt;=0.1,IF(X13=0.1,0.005,0.0001+(0.1-X13)),0)</f>
        <v>134948.00138528668</v>
      </c>
      <c r="Y14" s="19">
        <f t="shared" ref="Y14:Y43" ca="1" si="129">MAX(Y13*(1+NORMINV(RAND(),$M$1,$K$1))+($F$1*(1+$H$1)^$A14),0.1)-IF(Y13&lt;=0.1,IF(Y13=0.1,0.005,0.0001+(0.1-Y13)),0)</f>
        <v>88965.054642132673</v>
      </c>
      <c r="Z14" s="19">
        <f t="shared" ref="Z14:Z43" ca="1" si="130">MAX(Z13*(1+NORMINV(RAND(),$M$1,$K$1))+($F$1*(1+$H$1)^$A14),0.1)-IF(Z13&lt;=0.1,IF(Z13=0.1,0.005,0.0001+(0.1-Z13)),0)</f>
        <v>98930.352119476011</v>
      </c>
      <c r="AA14" s="19">
        <f t="shared" ref="AA14:AA43" ca="1" si="131">MAX(AA13*(1+NORMINV(RAND(),$M$1,$K$1))+($F$1*(1+$H$1)^$A14),0.1)-IF(AA13&lt;=0.1,IF(AA13=0.1,0.005,0.0001+(0.1-AA13)),0)</f>
        <v>150616.10437166778</v>
      </c>
      <c r="AB14" s="19">
        <f t="shared" ref="AB14:AB43" ca="1" si="132">MAX(AB13*(1+NORMINV(RAND(),$M$1,$K$1))+($F$1*(1+$H$1)^$A14),0.1)-IF(AB13&lt;=0.1,IF(AB13=0.1,0.005,0.0001+(0.1-AB13)),0)</f>
        <v>83582.588566947728</v>
      </c>
      <c r="AC14" s="19">
        <f t="shared" ref="AC14:AC43" ca="1" si="133">MAX(AC13*(1+NORMINV(RAND(),$M$1,$K$1))+($F$1*(1+$H$1)^$A14),0.1)-IF(AC13&lt;=0.1,IF(AC13=0.1,0.005,0.0001+(0.1-AC13)),0)</f>
        <v>68810.59540146502</v>
      </c>
      <c r="AD14" s="19">
        <f t="shared" ref="AD14:AD43" ca="1" si="134">MAX(AD13*(1+NORMINV(RAND(),$M$1,$K$1))+($F$1*(1+$H$1)^$A14),0.1)-IF(AD13&lt;=0.1,IF(AD13=0.1,0.005,0.0001+(0.1-AD13)),0)</f>
        <v>112683.24343137814</v>
      </c>
      <c r="AE14" s="19">
        <f t="shared" ref="AE14:AE43" ca="1" si="135">MAX(AE13*(1+NORMINV(RAND(),$M$1,$K$1))+($F$1*(1+$H$1)^$A14),0.1)-IF(AE13&lt;=0.1,IF(AE13=0.1,0.005,0.0001+(0.1-AE13)),0)</f>
        <v>140513.33766200108</v>
      </c>
      <c r="AF14" s="19">
        <f t="shared" ref="AF14:AF43" ca="1" si="136">MAX(AF13*(1+NORMINV(RAND(),$M$1,$K$1))+($F$1*(1+$H$1)^$A14),0.1)-IF(AF13&lt;=0.1,IF(AF13=0.1,0.005,0.0001+(0.1-AF13)),0)</f>
        <v>122237.1209448875</v>
      </c>
      <c r="AG14" s="19">
        <f t="shared" ref="AG14:AG43" ca="1" si="137">MAX(AG13*(1+NORMINV(RAND(),$M$1,$K$1))+($F$1*(1+$H$1)^$A14),0.1)-IF(AG13&lt;=0.1,IF(AG13=0.1,0.005,0.0001+(0.1-AG13)),0)</f>
        <v>118015.5984999042</v>
      </c>
      <c r="AH14" s="19">
        <f t="shared" ref="AH14:AH43" ca="1" si="138">MAX(AH13*(1+NORMINV(RAND(),$M$1,$K$1))+($F$1*(1+$H$1)^$A14),0.1)-IF(AH13&lt;=0.1,IF(AH13=0.1,0.005,0.0001+(0.1-AH13)),0)</f>
        <v>162337.41895349661</v>
      </c>
      <c r="AI14" s="19">
        <f t="shared" ref="AI14:AI43" ca="1" si="139">MAX(AI13*(1+NORMINV(RAND(),$M$1,$K$1))+($F$1*(1+$H$1)^$A14),0.1)-IF(AI13&lt;=0.1,IF(AI13=0.1,0.005,0.0001+(0.1-AI13)),0)</f>
        <v>114521.14262150078</v>
      </c>
      <c r="AJ14" s="19">
        <f t="shared" ref="AJ14:AJ43" ca="1" si="140">MAX(AJ13*(1+NORMINV(RAND(),$M$1,$K$1))+($F$1*(1+$H$1)^$A14),0.1)-IF(AJ13&lt;=0.1,IF(AJ13=0.1,0.005,0.0001+(0.1-AJ13)),0)</f>
        <v>132071.50107387753</v>
      </c>
      <c r="AK14" s="19">
        <f t="shared" ref="AK14:AK43" ca="1" si="141">MAX(AK13*(1+NORMINV(RAND(),$M$1,$K$1))+($F$1*(1+$H$1)^$A14),0.1)-IF(AK13&lt;=0.1,IF(AK13=0.1,0.005,0.0001+(0.1-AK13)),0)</f>
        <v>163777.07563152863</v>
      </c>
      <c r="AL14" s="19">
        <f t="shared" ref="AL14:AL43" ca="1" si="142">MAX(AL13*(1+NORMINV(RAND(),$M$1,$K$1))+($F$1*(1+$H$1)^$A14),0.1)-IF(AL13&lt;=0.1,IF(AL13=0.1,0.005,0.0001+(0.1-AL13)),0)</f>
        <v>129558.10194329645</v>
      </c>
      <c r="AM14" s="19">
        <f t="shared" ref="AM14:AM43" ca="1" si="143">MAX(AM13*(1+NORMINV(RAND(),$M$1,$K$1))+($F$1*(1+$H$1)^$A14),0.1)-IF(AM13&lt;=0.1,IF(AM13=0.1,0.005,0.0001+(0.1-AM13)),0)</f>
        <v>88820.3313135973</v>
      </c>
      <c r="AN14" s="19">
        <f t="shared" ref="AN14:AN43" ca="1" si="144">MAX(AN13*(1+NORMINV(RAND(),$M$1,$K$1))+($F$1*(1+$H$1)^$A14),0.1)-IF(AN13&lt;=0.1,IF(AN13=0.1,0.005,0.0001+(0.1-AN13)),0)</f>
        <v>122391.69019916517</v>
      </c>
      <c r="AO14" s="19">
        <f t="shared" ref="AO14:AO43" ca="1" si="145">MAX(AO13*(1+NORMINV(RAND(),$M$1,$K$1))+($F$1*(1+$H$1)^$A14),0.1)-IF(AO13&lt;=0.1,IF(AO13=0.1,0.005,0.0001+(0.1-AO13)),0)</f>
        <v>145242.64301058927</v>
      </c>
      <c r="AP14" s="19">
        <f t="shared" ref="AP14:AP43" ca="1" si="146">MAX(AP13*(1+NORMINV(RAND(),$M$1,$K$1))+($F$1*(1+$H$1)^$A14),0.1)-IF(AP13&lt;=0.1,IF(AP13=0.1,0.005,0.0001+(0.1-AP13)),0)</f>
        <v>96387.900286614633</v>
      </c>
      <c r="AQ14" s="19">
        <f t="shared" ref="AQ14:AQ43" ca="1" si="147">MAX(AQ13*(1+NORMINV(RAND(),$M$1,$K$1))+($F$1*(1+$H$1)^$A14),0.1)-IF(AQ13&lt;=0.1,IF(AQ13=0.1,0.005,0.0001+(0.1-AQ13)),0)</f>
        <v>180201.99030789084</v>
      </c>
      <c r="AR14" s="19">
        <f t="shared" ref="AR14:AR43" ca="1" si="148">MAX(AR13*(1+NORMINV(RAND(),$M$1,$K$1))+($F$1*(1+$H$1)^$A14),0.1)-IF(AR13&lt;=0.1,IF(AR13=0.1,0.005,0.0001+(0.1-AR13)),0)</f>
        <v>124916.16852122558</v>
      </c>
      <c r="AS14" s="19">
        <f t="shared" ref="AS14:AS43" ca="1" si="149">MAX(AS13*(1+NORMINV(RAND(),$M$1,$K$1))+($F$1*(1+$H$1)^$A14),0.1)-IF(AS13&lt;=0.1,IF(AS13=0.1,0.005,0.0001+(0.1-AS13)),0)</f>
        <v>134339.52490920873</v>
      </c>
      <c r="AT14" s="19">
        <f t="shared" ref="AT14:AT43" ca="1" si="150">MAX(AT13*(1+NORMINV(RAND(),$M$1,$K$1))+($F$1*(1+$H$1)^$A14),0.1)-IF(AT13&lt;=0.1,IF(AT13=0.1,0.005,0.0001+(0.1-AT13)),0)</f>
        <v>101365.66832039993</v>
      </c>
      <c r="AU14" s="19">
        <f t="shared" ref="AU14:AU43" ca="1" si="151">MAX(AU13*(1+NORMINV(RAND(),$M$1,$K$1))+($F$1*(1+$H$1)^$A14),0.1)-IF(AU13&lt;=0.1,IF(AU13=0.1,0.005,0.0001+(0.1-AU13)),0)</f>
        <v>136030.40881697077</v>
      </c>
      <c r="AV14" s="19">
        <f t="shared" ref="AV14:AV43" ca="1" si="152">MAX(AV13*(1+NORMINV(RAND(),$M$1,$K$1))+($F$1*(1+$H$1)^$A14),0.1)-IF(AV13&lt;=0.1,IF(AV13=0.1,0.005,0.0001+(0.1-AV13)),0)</f>
        <v>99496.26184878718</v>
      </c>
      <c r="AW14" s="19">
        <f t="shared" ref="AW14:AW43" ca="1" si="153">MAX(AW13*(1+NORMINV(RAND(),$M$1,$K$1))+($F$1*(1+$H$1)^$A14),0.1)-IF(AW13&lt;=0.1,IF(AW13=0.1,0.005,0.0001+(0.1-AW13)),0)</f>
        <v>130798.81495704311</v>
      </c>
      <c r="AX14" s="19">
        <f t="shared" ref="AX14:AX43" ca="1" si="154">MAX(AX13*(1+NORMINV(RAND(),$M$1,$K$1))+($F$1*(1+$H$1)^$A14),0.1)-IF(AX13&lt;=0.1,IF(AX13=0.1,0.005,0.0001+(0.1-AX13)),0)</f>
        <v>231663.09411564146</v>
      </c>
      <c r="AY14" s="19">
        <f t="shared" ref="AY14:AY43" ca="1" si="155">MAX(AY13*(1+NORMINV(RAND(),$M$1,$K$1))+($F$1*(1+$H$1)^$A14),0.1)-IF(AY13&lt;=0.1,IF(AY13=0.1,0.005,0.0001+(0.1-AY13)),0)</f>
        <v>84678.764295926143</v>
      </c>
      <c r="AZ14" s="19">
        <f t="shared" ref="AZ14:AZ43" ca="1" si="156">MAX(AZ13*(1+NORMINV(RAND(),$M$1,$K$1))+($F$1*(1+$H$1)^$A14),0.1)-IF(AZ13&lt;=0.1,IF(AZ13=0.1,0.005,0.0001+(0.1-AZ13)),0)</f>
        <v>122223.3219407513</v>
      </c>
      <c r="BA14" s="19">
        <f t="shared" ref="BA14:BA43" ca="1" si="157">MAX(BA13*(1+NORMINV(RAND(),$M$1,$K$1))+($F$1*(1+$H$1)^$A14),0.1)-IF(BA13&lt;=0.1,IF(BA13=0.1,0.005,0.0001+(0.1-BA13)),0)</f>
        <v>148352.74542325202</v>
      </c>
      <c r="BB14" s="19">
        <f t="shared" ref="BB14:BB43" ca="1" si="158">MAX(BB13*(1+NORMINV(RAND(),$M$1,$K$1))+($F$1*(1+$H$1)^$A14),0.1)-IF(BB13&lt;=0.1,IF(BB13=0.1,0.005,0.0001+(0.1-BB13)),0)</f>
        <v>120201.30929199778</v>
      </c>
      <c r="BC14" s="19">
        <f t="shared" ref="BC14:BC43" ca="1" si="159">MAX(BC13*(1+NORMINV(RAND(),$M$1,$K$1))+($F$1*(1+$H$1)^$A14),0.1)-IF(BC13&lt;=0.1,IF(BC13=0.1,0.005,0.0001+(0.1-BC13)),0)</f>
        <v>114707.86551142538</v>
      </c>
      <c r="BD14" s="19">
        <f t="shared" ref="BD14:BD43" ca="1" si="160">MAX(BD13*(1+NORMINV(RAND(),$M$1,$K$1))+($F$1*(1+$H$1)^$A14),0.1)-IF(BD13&lt;=0.1,IF(BD13=0.1,0.005,0.0001+(0.1-BD13)),0)</f>
        <v>103152.85690961473</v>
      </c>
      <c r="BE14" s="19">
        <f t="shared" ref="BE14:BE43" ca="1" si="161">MAX(BE13*(1+NORMINV(RAND(),$M$1,$K$1))+($F$1*(1+$H$1)^$A14),0.1)-IF(BE13&lt;=0.1,IF(BE13=0.1,0.005,0.0001+(0.1-BE13)),0)</f>
        <v>202763.76172606117</v>
      </c>
      <c r="BF14" s="19">
        <f t="shared" ref="BF14:BF43" ca="1" si="162">MAX(BF13*(1+NORMINV(RAND(),$M$1,$K$1))+($F$1*(1+$H$1)^$A14),0.1)-IF(BF13&lt;=0.1,IF(BF13=0.1,0.005,0.0001+(0.1-BF13)),0)</f>
        <v>123309.97945967063</v>
      </c>
      <c r="BG14" s="19">
        <f t="shared" ref="BG14:BG43" ca="1" si="163">MAX(BG13*(1+NORMINV(RAND(),$M$1,$K$1))+($F$1*(1+$H$1)^$A14),0.1)-IF(BG13&lt;=0.1,IF(BG13=0.1,0.005,0.0001+(0.1-BG13)),0)</f>
        <v>213386.40943516602</v>
      </c>
      <c r="BH14" s="19">
        <f t="shared" ref="BH14:BH43" ca="1" si="164">MAX(BH13*(1+NORMINV(RAND(),$M$1,$K$1))+($F$1*(1+$H$1)^$A14),0.1)-IF(BH13&lt;=0.1,IF(BH13=0.1,0.005,0.0001+(0.1-BH13)),0)</f>
        <v>117128.39710268444</v>
      </c>
      <c r="BI14" s="19">
        <f t="shared" ref="BI14:BI43" ca="1" si="165">MAX(BI13*(1+NORMINV(RAND(),$M$1,$K$1))+($F$1*(1+$H$1)^$A14),0.1)-IF(BI13&lt;=0.1,IF(BI13=0.1,0.005,0.0001+(0.1-BI13)),0)</f>
        <v>102425.17009998181</v>
      </c>
      <c r="BJ14" s="19">
        <f t="shared" ref="BJ14:BJ43" ca="1" si="166">MAX(BJ13*(1+NORMINV(RAND(),$M$1,$K$1))+($F$1*(1+$H$1)^$A14),0.1)-IF(BJ13&lt;=0.1,IF(BJ13=0.1,0.005,0.0001+(0.1-BJ13)),0)</f>
        <v>183823.78473689576</v>
      </c>
      <c r="BK14" s="19">
        <f t="shared" ref="BK14:BK43" ca="1" si="167">MAX(BK13*(1+NORMINV(RAND(),$M$1,$K$1))+($F$1*(1+$H$1)^$A14),0.1)-IF(BK13&lt;=0.1,IF(BK13=0.1,0.005,0.0001+(0.1-BK13)),0)</f>
        <v>152909.56226707934</v>
      </c>
      <c r="BL14" s="19">
        <f t="shared" ref="BL14:BL43" ca="1" si="168">MAX(BL13*(1+NORMINV(RAND(),$M$1,$K$1))+($F$1*(1+$H$1)^$A14),0.1)-IF(BL13&lt;=0.1,IF(BL13=0.1,0.005,0.0001+(0.1-BL13)),0)</f>
        <v>146799.85384709373</v>
      </c>
      <c r="BM14" s="19">
        <f t="shared" ref="BM14:BM43" ca="1" si="169">MAX(BM13*(1+NORMINV(RAND(),$M$1,$K$1))+($F$1*(1+$H$1)^$A14),0.1)-IF(BM13&lt;=0.1,IF(BM13=0.1,0.005,0.0001+(0.1-BM13)),0)</f>
        <v>174640.15250385719</v>
      </c>
      <c r="BN14" s="19">
        <f t="shared" ref="BN14:BN43" ca="1" si="170">MAX(BN13*(1+NORMINV(RAND(),$M$1,$K$1))+($F$1*(1+$H$1)^$A14),0.1)-IF(BN13&lt;=0.1,IF(BN13=0.1,0.005,0.0001+(0.1-BN13)),0)</f>
        <v>123777.39215598603</v>
      </c>
      <c r="BO14" s="19">
        <f t="shared" ref="BO14:BO43" ca="1" si="171">MAX(BO13*(1+NORMINV(RAND(),$M$1,$K$1))+($F$1*(1+$H$1)^$A14),0.1)-IF(BO13&lt;=0.1,IF(BO13=0.1,0.005,0.0001+(0.1-BO13)),0)</f>
        <v>109961.59457887251</v>
      </c>
      <c r="BP14" s="19">
        <f t="shared" ref="BP14:BP43" ca="1" si="172">MAX(BP13*(1+NORMINV(RAND(),$M$1,$K$1))+($F$1*(1+$H$1)^$A14),0.1)-IF(BP13&lt;=0.1,IF(BP13=0.1,0.005,0.0001+(0.1-BP13)),0)</f>
        <v>108351.13416745732</v>
      </c>
      <c r="BQ14" s="19">
        <f t="shared" ref="BQ14:BQ43" ca="1" si="173">MAX(BQ13*(1+NORMINV(RAND(),$M$1,$K$1))+($F$1*(1+$H$1)^$A14),0.1)-IF(BQ13&lt;=0.1,IF(BQ13=0.1,0.005,0.0001+(0.1-BQ13)),0)</f>
        <v>122668.95676983388</v>
      </c>
      <c r="BR14" s="19">
        <f t="shared" ref="BR14:BR43" ca="1" si="174">MAX(BR13*(1+NORMINV(RAND(),$M$1,$K$1))+($F$1*(1+$H$1)^$A14),0.1)-IF(BR13&lt;=0.1,IF(BR13=0.1,0.005,0.0001+(0.1-BR13)),0)</f>
        <v>104697.57917516652</v>
      </c>
      <c r="BS14" s="19">
        <f t="shared" ref="BS14:BS43" ca="1" si="175">MAX(BS13*(1+NORMINV(RAND(),$M$1,$K$1))+($F$1*(1+$H$1)^$A14),0.1)-IF(BS13&lt;=0.1,IF(BS13=0.1,0.005,0.0001+(0.1-BS13)),0)</f>
        <v>146959.88382670167</v>
      </c>
      <c r="BT14" s="19">
        <f t="shared" ref="BT14:BT43" ca="1" si="176">MAX(BT13*(1+NORMINV(RAND(),$M$1,$K$1))+($F$1*(1+$H$1)^$A14),0.1)-IF(BT13&lt;=0.1,IF(BT13=0.1,0.005,0.0001+(0.1-BT13)),0)</f>
        <v>156387.17862562207</v>
      </c>
      <c r="BU14" s="19">
        <f t="shared" ref="BU14:BU43" ca="1" si="177">MAX(BU13*(1+NORMINV(RAND(),$M$1,$K$1))+($F$1*(1+$H$1)^$A14),0.1)-IF(BU13&lt;=0.1,IF(BU13=0.1,0.005,0.0001+(0.1-BU13)),0)</f>
        <v>127365.04334159521</v>
      </c>
      <c r="BV14" s="19">
        <f t="shared" ref="BV14:BV43" ca="1" si="178">MAX(BV13*(1+NORMINV(RAND(),$M$1,$K$1))+($F$1*(1+$H$1)^$A14),0.1)-IF(BV13&lt;=0.1,IF(BV13=0.1,0.005,0.0001+(0.1-BV13)),0)</f>
        <v>187082.84983404315</v>
      </c>
      <c r="BW14" s="19">
        <f t="shared" ref="BW14:BW43" ca="1" si="179">MAX(BW13*(1+NORMINV(RAND(),$M$1,$K$1))+($F$1*(1+$H$1)^$A14),0.1)-IF(BW13&lt;=0.1,IF(BW13=0.1,0.005,0.0001+(0.1-BW13)),0)</f>
        <v>146999.54158470288</v>
      </c>
      <c r="BX14" s="19">
        <f t="shared" ref="BX14:BX43" ca="1" si="180">MAX(BX13*(1+NORMINV(RAND(),$M$1,$K$1))+($F$1*(1+$H$1)^$A14),0.1)-IF(BX13&lt;=0.1,IF(BX13=0.1,0.005,0.0001+(0.1-BX13)),0)</f>
        <v>153642.15300534613</v>
      </c>
      <c r="BY14" s="19">
        <f t="shared" ref="BY14:BY43" ca="1" si="181">MAX(BY13*(1+NORMINV(RAND(),$M$1,$K$1))+($F$1*(1+$H$1)^$A14),0.1)-IF(BY13&lt;=0.1,IF(BY13=0.1,0.005,0.0001+(0.1-BY13)),0)</f>
        <v>98080.151301180769</v>
      </c>
      <c r="BZ14" s="19">
        <f t="shared" ref="BZ14:BZ43" ca="1" si="182">MAX(BZ13*(1+NORMINV(RAND(),$M$1,$K$1))+($F$1*(1+$H$1)^$A14),0.1)-IF(BZ13&lt;=0.1,IF(BZ13=0.1,0.005,0.0001+(0.1-BZ13)),0)</f>
        <v>168216.50055468161</v>
      </c>
      <c r="CA14" s="19">
        <f t="shared" ref="CA14:CA43" ca="1" si="183">MAX(CA13*(1+NORMINV(RAND(),$M$1,$K$1))+($F$1*(1+$H$1)^$A14),0.1)-IF(CA13&lt;=0.1,IF(CA13=0.1,0.005,0.0001+(0.1-CA13)),0)</f>
        <v>96863.808710645477</v>
      </c>
      <c r="CB14" s="19">
        <f t="shared" ref="CB14:CB43" ca="1" si="184">MAX(CB13*(1+NORMINV(RAND(),$M$1,$K$1))+($F$1*(1+$H$1)^$A14),0.1)-IF(CB13&lt;=0.1,IF(CB13=0.1,0.005,0.0001+(0.1-CB13)),0)</f>
        <v>72379.358888576156</v>
      </c>
      <c r="CC14" s="19">
        <f t="shared" ref="CC14:CC43" ca="1" si="185">MAX(CC13*(1+NORMINV(RAND(),$M$1,$K$1))+($F$1*(1+$H$1)^$A14),0.1)-IF(CC13&lt;=0.1,IF(CC13=0.1,0.005,0.0001+(0.1-CC13)),0)</f>
        <v>103813.26332175566</v>
      </c>
      <c r="CD14" s="19">
        <f t="shared" ref="CD14:CD43" ca="1" si="186">MAX(CD13*(1+NORMINV(RAND(),$M$1,$K$1))+($F$1*(1+$H$1)^$A14),0.1)-IF(CD13&lt;=0.1,IF(CD13=0.1,0.005,0.0001+(0.1-CD13)),0)</f>
        <v>137795.30497384755</v>
      </c>
      <c r="CE14" s="19">
        <f t="shared" ref="CE14:CE43" ca="1" si="187">MAX(CE13*(1+NORMINV(RAND(),$M$1,$K$1))+($F$1*(1+$H$1)^$A14),0.1)-IF(CE13&lt;=0.1,IF(CE13=0.1,0.005,0.0001+(0.1-CE13)),0)</f>
        <v>150224.16745887409</v>
      </c>
      <c r="CF14" s="19">
        <f t="shared" ref="CF14:CF43" ca="1" si="188">MAX(CF13*(1+NORMINV(RAND(),$M$1,$K$1))+($F$1*(1+$H$1)^$A14),0.1)-IF(CF13&lt;=0.1,IF(CF13=0.1,0.005,0.0001+(0.1-CF13)),0)</f>
        <v>97436.731234369232</v>
      </c>
      <c r="CG14" s="19">
        <f t="shared" ref="CG14:CG43" ca="1" si="189">MAX(CG13*(1+NORMINV(RAND(),$M$1,$K$1))+($F$1*(1+$H$1)^$A14),0.1)-IF(CG13&lt;=0.1,IF(CG13=0.1,0.005,0.0001+(0.1-CG13)),0)</f>
        <v>83864.685888709646</v>
      </c>
      <c r="CH14" s="19">
        <f t="shared" ref="CH14:CH43" ca="1" si="190">MAX(CH13*(1+NORMINV(RAND(),$M$1,$K$1))+($F$1*(1+$H$1)^$A14),0.1)-IF(CH13&lt;=0.1,IF(CH13=0.1,0.005,0.0001+(0.1-CH13)),0)</f>
        <v>168184.55611744328</v>
      </c>
      <c r="CI14" s="19">
        <f t="shared" ref="CI14:CI43" ca="1" si="191">MAX(CI13*(1+NORMINV(RAND(),$M$1,$K$1))+($F$1*(1+$H$1)^$A14),0.1)-IF(CI13&lt;=0.1,IF(CI13=0.1,0.005,0.0001+(0.1-CI13)),0)</f>
        <v>222322.30939161434</v>
      </c>
      <c r="CJ14" s="19">
        <f t="shared" ref="CJ14:CJ43" ca="1" si="192">MAX(CJ13*(1+NORMINV(RAND(),$M$1,$K$1))+($F$1*(1+$H$1)^$A14),0.1)-IF(CJ13&lt;=0.1,IF(CJ13=0.1,0.005,0.0001+(0.1-CJ13)),0)</f>
        <v>179644.71401061382</v>
      </c>
      <c r="CK14" s="19">
        <f t="shared" ref="CK14:CK43" ca="1" si="193">MAX(CK13*(1+NORMINV(RAND(),$M$1,$K$1))+($F$1*(1+$H$1)^$A14),0.1)-IF(CK13&lt;=0.1,IF(CK13=0.1,0.005,0.0001+(0.1-CK13)),0)</f>
        <v>125949.89684680254</v>
      </c>
      <c r="CL14" s="19">
        <f t="shared" ref="CL14:CL43" ca="1" si="194">MAX(CL13*(1+NORMINV(RAND(),$M$1,$K$1))+($F$1*(1+$H$1)^$A14),0.1)-IF(CL13&lt;=0.1,IF(CL13=0.1,0.005,0.0001+(0.1-CL13)),0)</f>
        <v>179749.19965029103</v>
      </c>
      <c r="CM14" s="19">
        <f t="shared" ref="CM14:CM43" ca="1" si="195">MAX(CM13*(1+NORMINV(RAND(),$M$1,$K$1))+($F$1*(1+$H$1)^$A14),0.1)-IF(CM13&lt;=0.1,IF(CM13=0.1,0.005,0.0001+(0.1-CM13)),0)</f>
        <v>149305.37904794718</v>
      </c>
      <c r="CN14" s="19">
        <f t="shared" ref="CN14:CN43" ca="1" si="196">MAX(CN13*(1+NORMINV(RAND(),$M$1,$K$1))+($F$1*(1+$H$1)^$A14),0.1)-IF(CN13&lt;=0.1,IF(CN13=0.1,0.005,0.0001+(0.1-CN13)),0)</f>
        <v>113518.57924055406</v>
      </c>
      <c r="CO14" s="19">
        <f t="shared" ref="CO14:CO43" ca="1" si="197">MAX(CO13*(1+NORMINV(RAND(),$M$1,$K$1))+($F$1*(1+$H$1)^$A14),0.1)-IF(CO13&lt;=0.1,IF(CO13=0.1,0.005,0.0001+(0.1-CO13)),0)</f>
        <v>122359.99226104844</v>
      </c>
      <c r="CP14" s="19">
        <f t="shared" ref="CP14:CP43" ca="1" si="198">MAX(CP13*(1+NORMINV(RAND(),$M$1,$K$1))+($F$1*(1+$H$1)^$A14),0.1)-IF(CP13&lt;=0.1,IF(CP13=0.1,0.005,0.0001+(0.1-CP13)),0)</f>
        <v>150313.42429408725</v>
      </c>
      <c r="CQ14" s="19">
        <f t="shared" ref="CQ14:CQ43" ca="1" si="199">MAX(CQ13*(1+NORMINV(RAND(),$M$1,$K$1))+($F$1*(1+$H$1)^$A14),0.1)-IF(CQ13&lt;=0.1,IF(CQ13=0.1,0.005,0.0001+(0.1-CQ13)),0)</f>
        <v>128525.8954358081</v>
      </c>
      <c r="CR14" s="19">
        <f t="shared" ref="CR14:CR43" ca="1" si="200">MAX(CR13*(1+NORMINV(RAND(),$M$1,$K$1))+($F$1*(1+$H$1)^$A14),0.1)-IF(CR13&lt;=0.1,IF(CR13=0.1,0.005,0.0001+(0.1-CR13)),0)</f>
        <v>179082.60350976643</v>
      </c>
      <c r="CS14" s="19">
        <f t="shared" ref="CS14:CS43" ca="1" si="201">MAX(CS13*(1+NORMINV(RAND(),$M$1,$K$1))+($F$1*(1+$H$1)^$A14),0.1)-IF(CS13&lt;=0.1,IF(CS13=0.1,0.005,0.0001+(0.1-CS13)),0)</f>
        <v>172476.03868721638</v>
      </c>
      <c r="CT14" s="19">
        <f t="shared" ref="CT14:CT43" ca="1" si="202">MAX(CT13*(1+NORMINV(RAND(),$M$1,$K$1))+($F$1*(1+$H$1)^$A14),0.1)-IF(CT13&lt;=0.1,IF(CT13=0.1,0.005,0.0001+(0.1-CT13)),0)</f>
        <v>203629.0677450083</v>
      </c>
      <c r="CU14" s="19">
        <f t="shared" ref="CU14:CU43" ca="1" si="203">MAX(CU13*(1+NORMINV(RAND(),$M$1,$K$1))+($F$1*(1+$H$1)^$A14),0.1)-IF(CU13&lt;=0.1,IF(CU13=0.1,0.005,0.0001+(0.1-CU13)),0)</f>
        <v>136793.93109318419</v>
      </c>
      <c r="CV14" s="19">
        <f t="shared" ref="CV14:CV43" ca="1" si="204">MAX(CV13*(1+NORMINV(RAND(),$M$1,$K$1))+($F$1*(1+$H$1)^$A14),0.1)-IF(CV13&lt;=0.1,IF(CV13=0.1,0.005,0.005+(0.1-CV13)),0)</f>
        <v>105408.50328166893</v>
      </c>
      <c r="CW14" s="19">
        <f t="shared" ref="CW14:CW43" ca="1" si="205">MAX(CW13*(1+NORMINV(RAND(),$M$1,$K$1))+($F$1*(1+$H$1)^$A14),0.1)-IF(CW13&lt;=0.1,IF(CW13=0.1,0.005,0.005+(0.1-CW13)),0)</f>
        <v>103555.42220998362</v>
      </c>
      <c r="CX14" s="18">
        <f t="shared" si="7"/>
        <v>13</v>
      </c>
      <c r="CY14" s="18">
        <f ca="1">HLOOKUP('Inputs, Outputs &amp; Chart'!$J$8,$B$2:$CW$43,CX14,FALSE)</f>
        <v>99496.26184878718</v>
      </c>
      <c r="CZ14" s="18">
        <f ca="1">HLOOKUP('Inputs, Outputs &amp; Chart'!$J$9,$B$2:$CW$43,CX14,FALSE)</f>
        <v>174640.15250385719</v>
      </c>
    </row>
    <row r="15" spans="1:104" x14ac:dyDescent="0.25">
      <c r="A15" s="18">
        <v>12</v>
      </c>
      <c r="B15" s="19">
        <f t="shared" ref="B15:B43" ca="1" si="206">MAX(B14*(1+NORMINV(RAND(),$M$1,$K$1))+($F$1*(1+$H$1)^$A15),0.1)-IF(B14&lt;=0.1,IF(B14=0.1,0.005,0.0001+(0.1-B14)),0)</f>
        <v>298854.708965884</v>
      </c>
      <c r="C15" s="19">
        <f t="shared" ca="1" si="107"/>
        <v>212023.72932481798</v>
      </c>
      <c r="D15" s="19">
        <f t="shared" ca="1" si="108"/>
        <v>126757.38003487748</v>
      </c>
      <c r="E15" s="19">
        <f t="shared" ca="1" si="109"/>
        <v>148880.40352701064</v>
      </c>
      <c r="F15" s="19">
        <f t="shared" ca="1" si="110"/>
        <v>98305.284310445888</v>
      </c>
      <c r="G15" s="19">
        <f t="shared" ca="1" si="111"/>
        <v>174070.2838535193</v>
      </c>
      <c r="H15" s="19">
        <f t="shared" ca="1" si="112"/>
        <v>88525.29654651467</v>
      </c>
      <c r="I15" s="19">
        <f t="shared" ca="1" si="113"/>
        <v>97479.130388548132</v>
      </c>
      <c r="J15" s="19">
        <f t="shared" ca="1" si="114"/>
        <v>140120.33615908652</v>
      </c>
      <c r="K15" s="19">
        <f t="shared" ca="1" si="115"/>
        <v>126390.21919779465</v>
      </c>
      <c r="L15" s="19">
        <f t="shared" ca="1" si="116"/>
        <v>115010.56653505069</v>
      </c>
      <c r="M15" s="19">
        <f t="shared" ca="1" si="117"/>
        <v>218935.69849872112</v>
      </c>
      <c r="N15" s="19">
        <f t="shared" ca="1" si="118"/>
        <v>152335.30189894236</v>
      </c>
      <c r="O15" s="19">
        <f t="shared" ca="1" si="119"/>
        <v>213630.68179615305</v>
      </c>
      <c r="P15" s="19">
        <f t="shared" ca="1" si="120"/>
        <v>140664.33664010416</v>
      </c>
      <c r="Q15" s="19">
        <f t="shared" ca="1" si="121"/>
        <v>167661.89009919975</v>
      </c>
      <c r="R15" s="19">
        <f t="shared" ca="1" si="122"/>
        <v>227949.17328059609</v>
      </c>
      <c r="S15" s="19">
        <f t="shared" ca="1" si="123"/>
        <v>132650.65718745839</v>
      </c>
      <c r="T15" s="19">
        <f t="shared" ca="1" si="124"/>
        <v>82245.42221366064</v>
      </c>
      <c r="U15" s="19">
        <f t="shared" ca="1" si="125"/>
        <v>146304.91921034956</v>
      </c>
      <c r="V15" s="19">
        <f t="shared" ca="1" si="126"/>
        <v>249239.21852732872</v>
      </c>
      <c r="W15" s="19">
        <f t="shared" ca="1" si="127"/>
        <v>78633.180696468684</v>
      </c>
      <c r="X15" s="19">
        <f t="shared" ca="1" si="128"/>
        <v>183084.82456570861</v>
      </c>
      <c r="Y15" s="19">
        <f t="shared" ca="1" si="129"/>
        <v>105432.93833451811</v>
      </c>
      <c r="Z15" s="19">
        <f t="shared" ca="1" si="130"/>
        <v>105402.0432002664</v>
      </c>
      <c r="AA15" s="19">
        <f t="shared" ca="1" si="131"/>
        <v>182689.79960039718</v>
      </c>
      <c r="AB15" s="19">
        <f t="shared" ca="1" si="132"/>
        <v>72415.047269205112</v>
      </c>
      <c r="AC15" s="19">
        <f t="shared" ca="1" si="133"/>
        <v>98008.393823521968</v>
      </c>
      <c r="AD15" s="19">
        <f t="shared" ca="1" si="134"/>
        <v>141520.04093491827</v>
      </c>
      <c r="AE15" s="19">
        <f t="shared" ca="1" si="135"/>
        <v>173391.15200387046</v>
      </c>
      <c r="AF15" s="19">
        <f t="shared" ca="1" si="136"/>
        <v>143700.54723594207</v>
      </c>
      <c r="AG15" s="19">
        <f t="shared" ca="1" si="137"/>
        <v>146653.61115910951</v>
      </c>
      <c r="AH15" s="19">
        <f t="shared" ca="1" si="138"/>
        <v>184247.8328202125</v>
      </c>
      <c r="AI15" s="19">
        <f t="shared" ca="1" si="139"/>
        <v>146833.07026691217</v>
      </c>
      <c r="AJ15" s="19">
        <f t="shared" ca="1" si="140"/>
        <v>114962.96672070408</v>
      </c>
      <c r="AK15" s="19">
        <f t="shared" ca="1" si="141"/>
        <v>201971.73989011199</v>
      </c>
      <c r="AL15" s="19">
        <f t="shared" ca="1" si="142"/>
        <v>134122.52025396575</v>
      </c>
      <c r="AM15" s="19">
        <f t="shared" ca="1" si="143"/>
        <v>87922.189277916448</v>
      </c>
      <c r="AN15" s="19">
        <f t="shared" ca="1" si="144"/>
        <v>138784.89035802538</v>
      </c>
      <c r="AO15" s="19">
        <f t="shared" ca="1" si="145"/>
        <v>148612.80824175221</v>
      </c>
      <c r="AP15" s="19">
        <f t="shared" ca="1" si="146"/>
        <v>116824.56029196922</v>
      </c>
      <c r="AQ15" s="19">
        <f t="shared" ca="1" si="147"/>
        <v>182377.87494678277</v>
      </c>
      <c r="AR15" s="19">
        <f t="shared" ca="1" si="148"/>
        <v>142098.9861951482</v>
      </c>
      <c r="AS15" s="19">
        <f t="shared" ca="1" si="149"/>
        <v>141007.05028144491</v>
      </c>
      <c r="AT15" s="19">
        <f t="shared" ca="1" si="150"/>
        <v>104472.29031707926</v>
      </c>
      <c r="AU15" s="19">
        <f t="shared" ca="1" si="151"/>
        <v>123573.04829703094</v>
      </c>
      <c r="AV15" s="19">
        <f t="shared" ca="1" si="152"/>
        <v>101047.94261043257</v>
      </c>
      <c r="AW15" s="19">
        <f t="shared" ca="1" si="153"/>
        <v>122460.4785708788</v>
      </c>
      <c r="AX15" s="19">
        <f t="shared" ca="1" si="154"/>
        <v>225756.67986364019</v>
      </c>
      <c r="AY15" s="19">
        <f t="shared" ca="1" si="155"/>
        <v>85823.043554298696</v>
      </c>
      <c r="AZ15" s="19">
        <f t="shared" ca="1" si="156"/>
        <v>119343.61124503228</v>
      </c>
      <c r="BA15" s="19">
        <f t="shared" ca="1" si="157"/>
        <v>164702.93555586704</v>
      </c>
      <c r="BB15" s="19">
        <f t="shared" ca="1" si="158"/>
        <v>131803.71320911244</v>
      </c>
      <c r="BC15" s="19">
        <f t="shared" ca="1" si="159"/>
        <v>114156.94223674678</v>
      </c>
      <c r="BD15" s="19">
        <f t="shared" ca="1" si="160"/>
        <v>135721.68256000112</v>
      </c>
      <c r="BE15" s="19">
        <f t="shared" ca="1" si="161"/>
        <v>233741.59743244972</v>
      </c>
      <c r="BF15" s="19">
        <f t="shared" ca="1" si="162"/>
        <v>171120.14299045008</v>
      </c>
      <c r="BG15" s="19">
        <f t="shared" ca="1" si="163"/>
        <v>270122.69450160157</v>
      </c>
      <c r="BH15" s="19">
        <f t="shared" ca="1" si="164"/>
        <v>122072.55559532382</v>
      </c>
      <c r="BI15" s="19">
        <f t="shared" ca="1" si="165"/>
        <v>112861.49245585175</v>
      </c>
      <c r="BJ15" s="19">
        <f t="shared" ca="1" si="166"/>
        <v>215880.49686355036</v>
      </c>
      <c r="BK15" s="19">
        <f t="shared" ca="1" si="167"/>
        <v>216508.50926495186</v>
      </c>
      <c r="BL15" s="19">
        <f t="shared" ca="1" si="168"/>
        <v>188266.57934725808</v>
      </c>
      <c r="BM15" s="19">
        <f t="shared" ca="1" si="169"/>
        <v>183765.31145307884</v>
      </c>
      <c r="BN15" s="19">
        <f t="shared" ca="1" si="170"/>
        <v>176744.38152802436</v>
      </c>
      <c r="BO15" s="19">
        <f t="shared" ca="1" si="171"/>
        <v>121967.86003529656</v>
      </c>
      <c r="BP15" s="19">
        <f t="shared" ca="1" si="172"/>
        <v>132745.49218780908</v>
      </c>
      <c r="BQ15" s="19">
        <f t="shared" ca="1" si="173"/>
        <v>99705.370347798889</v>
      </c>
      <c r="BR15" s="19">
        <f t="shared" ca="1" si="174"/>
        <v>111148.66447960975</v>
      </c>
      <c r="BS15" s="19">
        <f t="shared" ca="1" si="175"/>
        <v>216565.82214751159</v>
      </c>
      <c r="BT15" s="19">
        <f t="shared" ca="1" si="176"/>
        <v>132351.10120321118</v>
      </c>
      <c r="BU15" s="19">
        <f t="shared" ca="1" si="177"/>
        <v>157380.83115303176</v>
      </c>
      <c r="BV15" s="19">
        <f t="shared" ca="1" si="178"/>
        <v>189558.24623901548</v>
      </c>
      <c r="BW15" s="19">
        <f t="shared" ca="1" si="179"/>
        <v>171363.15440850877</v>
      </c>
      <c r="BX15" s="19">
        <f t="shared" ca="1" si="180"/>
        <v>150598.09836542504</v>
      </c>
      <c r="BY15" s="19">
        <f t="shared" ca="1" si="181"/>
        <v>117702.6956279588</v>
      </c>
      <c r="BZ15" s="19">
        <f t="shared" ca="1" si="182"/>
        <v>162047.83637433438</v>
      </c>
      <c r="CA15" s="19">
        <f t="shared" ca="1" si="183"/>
        <v>106942.49356635759</v>
      </c>
      <c r="CB15" s="19">
        <f t="shared" ca="1" si="184"/>
        <v>76767.120955372317</v>
      </c>
      <c r="CC15" s="19">
        <f t="shared" ca="1" si="185"/>
        <v>129756.43410920849</v>
      </c>
      <c r="CD15" s="19">
        <f t="shared" ca="1" si="186"/>
        <v>152568.88015562069</v>
      </c>
      <c r="CE15" s="19">
        <f t="shared" ca="1" si="187"/>
        <v>152082.53334742741</v>
      </c>
      <c r="CF15" s="19">
        <f t="shared" ca="1" si="188"/>
        <v>102045.76020863641</v>
      </c>
      <c r="CG15" s="19">
        <f t="shared" ca="1" si="189"/>
        <v>94346.298767693777</v>
      </c>
      <c r="CH15" s="19">
        <f t="shared" ca="1" si="190"/>
        <v>211091.26843549134</v>
      </c>
      <c r="CI15" s="19">
        <f t="shared" ca="1" si="191"/>
        <v>243998.83525792992</v>
      </c>
      <c r="CJ15" s="19">
        <f t="shared" ca="1" si="192"/>
        <v>154896.01201835927</v>
      </c>
      <c r="CK15" s="19">
        <f t="shared" ca="1" si="193"/>
        <v>146541.92089236478</v>
      </c>
      <c r="CL15" s="19">
        <f t="shared" ca="1" si="194"/>
        <v>179280.2325118203</v>
      </c>
      <c r="CM15" s="19">
        <f t="shared" ca="1" si="195"/>
        <v>151840.11632694351</v>
      </c>
      <c r="CN15" s="19">
        <f t="shared" ca="1" si="196"/>
        <v>125454.36313885631</v>
      </c>
      <c r="CO15" s="19">
        <f t="shared" ca="1" si="197"/>
        <v>152381.86968237613</v>
      </c>
      <c r="CP15" s="19">
        <f t="shared" ca="1" si="198"/>
        <v>183972.98783997179</v>
      </c>
      <c r="CQ15" s="19">
        <f t="shared" ca="1" si="199"/>
        <v>115720.09698751027</v>
      </c>
      <c r="CR15" s="19">
        <f t="shared" ca="1" si="200"/>
        <v>289194.68773951125</v>
      </c>
      <c r="CS15" s="19">
        <f t="shared" ca="1" si="201"/>
        <v>169280.91940559298</v>
      </c>
      <c r="CT15" s="19">
        <f t="shared" ca="1" si="202"/>
        <v>258185.54185547552</v>
      </c>
      <c r="CU15" s="19">
        <f t="shared" ca="1" si="203"/>
        <v>119410.3832451124</v>
      </c>
      <c r="CV15" s="19">
        <f t="shared" ca="1" si="204"/>
        <v>111420.7425523595</v>
      </c>
      <c r="CW15" s="19">
        <f t="shared" ca="1" si="205"/>
        <v>117780.85265528303</v>
      </c>
      <c r="CX15" s="18">
        <f t="shared" si="7"/>
        <v>14</v>
      </c>
      <c r="CY15" s="18">
        <f ca="1">HLOOKUP('Inputs, Outputs &amp; Chart'!$J$8,$B$2:$CW$43,CX15,FALSE)</f>
        <v>101047.94261043257</v>
      </c>
      <c r="CZ15" s="18">
        <f ca="1">HLOOKUP('Inputs, Outputs &amp; Chart'!$J$9,$B$2:$CW$43,CX15,FALSE)</f>
        <v>183765.31145307884</v>
      </c>
    </row>
    <row r="16" spans="1:104" x14ac:dyDescent="0.25">
      <c r="A16" s="18">
        <v>13</v>
      </c>
      <c r="B16" s="19">
        <f t="shared" ca="1" si="206"/>
        <v>336895.7908514273</v>
      </c>
      <c r="C16" s="19">
        <f t="shared" ca="1" si="107"/>
        <v>273378.61306544725</v>
      </c>
      <c r="D16" s="19">
        <f t="shared" ca="1" si="108"/>
        <v>146230.05198704224</v>
      </c>
      <c r="E16" s="19">
        <f t="shared" ca="1" si="109"/>
        <v>205079.66019434266</v>
      </c>
      <c r="F16" s="19">
        <f t="shared" ca="1" si="110"/>
        <v>124596.94783854006</v>
      </c>
      <c r="G16" s="19">
        <f t="shared" ca="1" si="111"/>
        <v>207114.47863765809</v>
      </c>
      <c r="H16" s="19">
        <f t="shared" ca="1" si="112"/>
        <v>112782.11247839607</v>
      </c>
      <c r="I16" s="19">
        <f t="shared" ca="1" si="113"/>
        <v>115261.58431773247</v>
      </c>
      <c r="J16" s="19">
        <f t="shared" ca="1" si="114"/>
        <v>178790.95114666791</v>
      </c>
      <c r="K16" s="19">
        <f t="shared" ca="1" si="115"/>
        <v>150865.16334045641</v>
      </c>
      <c r="L16" s="19">
        <f t="shared" ca="1" si="116"/>
        <v>108152.20183855371</v>
      </c>
      <c r="M16" s="19">
        <f t="shared" ca="1" si="117"/>
        <v>248720.08189831427</v>
      </c>
      <c r="N16" s="19">
        <f t="shared" ca="1" si="118"/>
        <v>145477.8002381617</v>
      </c>
      <c r="O16" s="19">
        <f t="shared" ca="1" si="119"/>
        <v>211308.40060419985</v>
      </c>
      <c r="P16" s="19">
        <f t="shared" ca="1" si="120"/>
        <v>159399.19198925706</v>
      </c>
      <c r="Q16" s="19">
        <f t="shared" ca="1" si="121"/>
        <v>199011.54859761044</v>
      </c>
      <c r="R16" s="19">
        <f t="shared" ca="1" si="122"/>
        <v>271653.06724724115</v>
      </c>
      <c r="S16" s="19">
        <f t="shared" ca="1" si="123"/>
        <v>168007.87418366445</v>
      </c>
      <c r="T16" s="19">
        <f t="shared" ca="1" si="124"/>
        <v>79248.850968036058</v>
      </c>
      <c r="U16" s="19">
        <f t="shared" ca="1" si="125"/>
        <v>155533.17788293224</v>
      </c>
      <c r="V16" s="19">
        <f t="shared" ca="1" si="126"/>
        <v>257509.82838095335</v>
      </c>
      <c r="W16" s="19">
        <f t="shared" ca="1" si="127"/>
        <v>113706.3440881116</v>
      </c>
      <c r="X16" s="19">
        <f t="shared" ca="1" si="128"/>
        <v>187813.28213458625</v>
      </c>
      <c r="Y16" s="19">
        <f t="shared" ca="1" si="129"/>
        <v>123063.67151289685</v>
      </c>
      <c r="Z16" s="19">
        <f t="shared" ca="1" si="130"/>
        <v>146440.90765065016</v>
      </c>
      <c r="AA16" s="19">
        <f t="shared" ca="1" si="131"/>
        <v>227456.36458865996</v>
      </c>
      <c r="AB16" s="19">
        <f t="shared" ca="1" si="132"/>
        <v>77344.510123520042</v>
      </c>
      <c r="AC16" s="19">
        <f t="shared" ca="1" si="133"/>
        <v>97019.931704528179</v>
      </c>
      <c r="AD16" s="19">
        <f t="shared" ca="1" si="134"/>
        <v>154024.08546214458</v>
      </c>
      <c r="AE16" s="19">
        <f t="shared" ca="1" si="135"/>
        <v>207749.69606360749</v>
      </c>
      <c r="AF16" s="19">
        <f t="shared" ca="1" si="136"/>
        <v>179794.06002830886</v>
      </c>
      <c r="AG16" s="19">
        <f t="shared" ca="1" si="137"/>
        <v>189340.54780882751</v>
      </c>
      <c r="AH16" s="19">
        <f t="shared" ca="1" si="138"/>
        <v>211842.01630748383</v>
      </c>
      <c r="AI16" s="19">
        <f t="shared" ca="1" si="139"/>
        <v>159717.52572981632</v>
      </c>
      <c r="AJ16" s="19">
        <f t="shared" ca="1" si="140"/>
        <v>149003.60109648621</v>
      </c>
      <c r="AK16" s="19">
        <f t="shared" ca="1" si="141"/>
        <v>273716.15862175002</v>
      </c>
      <c r="AL16" s="19">
        <f t="shared" ca="1" si="142"/>
        <v>162011.97547748912</v>
      </c>
      <c r="AM16" s="19">
        <f t="shared" ca="1" si="143"/>
        <v>91175.380650275983</v>
      </c>
      <c r="AN16" s="19">
        <f t="shared" ca="1" si="144"/>
        <v>160000.75896058275</v>
      </c>
      <c r="AO16" s="19">
        <f t="shared" ca="1" si="145"/>
        <v>226835.07030530969</v>
      </c>
      <c r="AP16" s="19">
        <f t="shared" ca="1" si="146"/>
        <v>116798.75926596812</v>
      </c>
      <c r="AQ16" s="19">
        <f t="shared" ca="1" si="147"/>
        <v>198122.06204234977</v>
      </c>
      <c r="AR16" s="19">
        <f t="shared" ca="1" si="148"/>
        <v>151336.9939346461</v>
      </c>
      <c r="AS16" s="19">
        <f t="shared" ca="1" si="149"/>
        <v>132138.72650782051</v>
      </c>
      <c r="AT16" s="19">
        <f t="shared" ca="1" si="150"/>
        <v>118673.27090599529</v>
      </c>
      <c r="AU16" s="19">
        <f t="shared" ca="1" si="151"/>
        <v>155520.4882253875</v>
      </c>
      <c r="AV16" s="19">
        <f t="shared" ca="1" si="152"/>
        <v>92661.415700519414</v>
      </c>
      <c r="AW16" s="19">
        <f t="shared" ca="1" si="153"/>
        <v>144907.48671472611</v>
      </c>
      <c r="AX16" s="19">
        <f t="shared" ca="1" si="154"/>
        <v>323785.58402347384</v>
      </c>
      <c r="AY16" s="19">
        <f t="shared" ca="1" si="155"/>
        <v>97725.816338378849</v>
      </c>
      <c r="AZ16" s="19">
        <f t="shared" ca="1" si="156"/>
        <v>123404.75933143846</v>
      </c>
      <c r="BA16" s="19">
        <f t="shared" ca="1" si="157"/>
        <v>180468.02503364102</v>
      </c>
      <c r="BB16" s="19">
        <f t="shared" ca="1" si="158"/>
        <v>144893.75473213813</v>
      </c>
      <c r="BC16" s="19">
        <f t="shared" ca="1" si="159"/>
        <v>145958.23241985269</v>
      </c>
      <c r="BD16" s="19">
        <f t="shared" ca="1" si="160"/>
        <v>151866.5151772043</v>
      </c>
      <c r="BE16" s="19">
        <f t="shared" ca="1" si="161"/>
        <v>333542.01979025855</v>
      </c>
      <c r="BF16" s="19">
        <f t="shared" ca="1" si="162"/>
        <v>210602.11771583982</v>
      </c>
      <c r="BG16" s="19">
        <f t="shared" ca="1" si="163"/>
        <v>335331.34677324729</v>
      </c>
      <c r="BH16" s="19">
        <f t="shared" ca="1" si="164"/>
        <v>160991.45265650045</v>
      </c>
      <c r="BI16" s="19">
        <f t="shared" ca="1" si="165"/>
        <v>122906.17542268107</v>
      </c>
      <c r="BJ16" s="19">
        <f t="shared" ca="1" si="166"/>
        <v>261086.39784152905</v>
      </c>
      <c r="BK16" s="19">
        <f t="shared" ca="1" si="167"/>
        <v>212894.86394400711</v>
      </c>
      <c r="BL16" s="19">
        <f t="shared" ca="1" si="168"/>
        <v>177837.8265089964</v>
      </c>
      <c r="BM16" s="19">
        <f t="shared" ca="1" si="169"/>
        <v>193779.36030222508</v>
      </c>
      <c r="BN16" s="19">
        <f t="shared" ca="1" si="170"/>
        <v>168915.00214902047</v>
      </c>
      <c r="BO16" s="19">
        <f t="shared" ca="1" si="171"/>
        <v>140479.16961470133</v>
      </c>
      <c r="BP16" s="19">
        <f t="shared" ca="1" si="172"/>
        <v>136560.82672489533</v>
      </c>
      <c r="BQ16" s="19">
        <f t="shared" ca="1" si="173"/>
        <v>114725.06237061694</v>
      </c>
      <c r="BR16" s="19">
        <f t="shared" ca="1" si="174"/>
        <v>143721.053365372</v>
      </c>
      <c r="BS16" s="19">
        <f t="shared" ca="1" si="175"/>
        <v>267301.60513592383</v>
      </c>
      <c r="BT16" s="19">
        <f t="shared" ca="1" si="176"/>
        <v>155891.23405941998</v>
      </c>
      <c r="BU16" s="19">
        <f t="shared" ca="1" si="177"/>
        <v>187517.65301235381</v>
      </c>
      <c r="BV16" s="19">
        <f t="shared" ca="1" si="178"/>
        <v>200147.32544404449</v>
      </c>
      <c r="BW16" s="19">
        <f t="shared" ca="1" si="179"/>
        <v>204048.9024050055</v>
      </c>
      <c r="BX16" s="19">
        <f t="shared" ca="1" si="180"/>
        <v>140419.5332069328</v>
      </c>
      <c r="BY16" s="19">
        <f t="shared" ca="1" si="181"/>
        <v>159148.72178106557</v>
      </c>
      <c r="BZ16" s="19">
        <f t="shared" ca="1" si="182"/>
        <v>188535.49587598856</v>
      </c>
      <c r="CA16" s="19">
        <f t="shared" ca="1" si="183"/>
        <v>109276.90546886477</v>
      </c>
      <c r="CB16" s="19">
        <f t="shared" ca="1" si="184"/>
        <v>92850.127943741143</v>
      </c>
      <c r="CC16" s="19">
        <f t="shared" ca="1" si="185"/>
        <v>168316.55171354191</v>
      </c>
      <c r="CD16" s="19">
        <f t="shared" ca="1" si="186"/>
        <v>193503.38045624542</v>
      </c>
      <c r="CE16" s="19">
        <f t="shared" ca="1" si="187"/>
        <v>174563.76642645101</v>
      </c>
      <c r="CF16" s="19">
        <f t="shared" ca="1" si="188"/>
        <v>107828.4945452989</v>
      </c>
      <c r="CG16" s="19">
        <f t="shared" ca="1" si="189"/>
        <v>91075.722035577768</v>
      </c>
      <c r="CH16" s="19">
        <f t="shared" ca="1" si="190"/>
        <v>265512.15259493393</v>
      </c>
      <c r="CI16" s="19">
        <f t="shared" ca="1" si="191"/>
        <v>259244.24733262829</v>
      </c>
      <c r="CJ16" s="19">
        <f t="shared" ca="1" si="192"/>
        <v>185247.32130443177</v>
      </c>
      <c r="CK16" s="19">
        <f t="shared" ca="1" si="193"/>
        <v>156465.92431862283</v>
      </c>
      <c r="CL16" s="19">
        <f t="shared" ca="1" si="194"/>
        <v>219266.09520895689</v>
      </c>
      <c r="CM16" s="19">
        <f t="shared" ca="1" si="195"/>
        <v>177224.9684979966</v>
      </c>
      <c r="CN16" s="19">
        <f t="shared" ca="1" si="196"/>
        <v>154124.87673529107</v>
      </c>
      <c r="CO16" s="19">
        <f t="shared" ca="1" si="197"/>
        <v>149648.1741257575</v>
      </c>
      <c r="CP16" s="19">
        <f t="shared" ca="1" si="198"/>
        <v>196358.3911100323</v>
      </c>
      <c r="CQ16" s="19">
        <f t="shared" ca="1" si="199"/>
        <v>134082.34295504581</v>
      </c>
      <c r="CR16" s="19">
        <f t="shared" ca="1" si="200"/>
        <v>323310.71348379599</v>
      </c>
      <c r="CS16" s="19">
        <f t="shared" ca="1" si="201"/>
        <v>212603.18149157963</v>
      </c>
      <c r="CT16" s="19">
        <f t="shared" ca="1" si="202"/>
        <v>204689.60726544936</v>
      </c>
      <c r="CU16" s="19">
        <f t="shared" ca="1" si="203"/>
        <v>131920.5669290837</v>
      </c>
      <c r="CV16" s="19">
        <f t="shared" ca="1" si="204"/>
        <v>158074.47610772759</v>
      </c>
      <c r="CW16" s="19">
        <f t="shared" ca="1" si="205"/>
        <v>136957.71279967864</v>
      </c>
      <c r="CX16" s="18">
        <f t="shared" si="7"/>
        <v>15</v>
      </c>
      <c r="CY16" s="18">
        <f ca="1">HLOOKUP('Inputs, Outputs &amp; Chart'!$J$8,$B$2:$CW$43,CX16,FALSE)</f>
        <v>92661.415700519414</v>
      </c>
      <c r="CZ16" s="18">
        <f ca="1">HLOOKUP('Inputs, Outputs &amp; Chart'!$J$9,$B$2:$CW$43,CX16,FALSE)</f>
        <v>193779.36030222508</v>
      </c>
    </row>
    <row r="17" spans="1:104" x14ac:dyDescent="0.25">
      <c r="A17" s="18">
        <v>14</v>
      </c>
      <c r="B17" s="19">
        <f t="shared" ca="1" si="206"/>
        <v>321560.38070859452</v>
      </c>
      <c r="C17" s="19">
        <f t="shared" ca="1" si="107"/>
        <v>326346.74461635971</v>
      </c>
      <c r="D17" s="19">
        <f t="shared" ca="1" si="108"/>
        <v>176518.98249507754</v>
      </c>
      <c r="E17" s="19">
        <f t="shared" ca="1" si="109"/>
        <v>229256.93374531841</v>
      </c>
      <c r="F17" s="19">
        <f t="shared" ca="1" si="110"/>
        <v>162835.19313481654</v>
      </c>
      <c r="G17" s="19">
        <f t="shared" ca="1" si="111"/>
        <v>270005.20640254789</v>
      </c>
      <c r="H17" s="19">
        <f t="shared" ca="1" si="112"/>
        <v>142696.50406872761</v>
      </c>
      <c r="I17" s="19">
        <f t="shared" ca="1" si="113"/>
        <v>127835.14607069831</v>
      </c>
      <c r="J17" s="19">
        <f t="shared" ca="1" si="114"/>
        <v>210683.71315293855</v>
      </c>
      <c r="K17" s="19">
        <f t="shared" ca="1" si="115"/>
        <v>150064.56167251428</v>
      </c>
      <c r="L17" s="19">
        <f t="shared" ca="1" si="116"/>
        <v>115541.00225802313</v>
      </c>
      <c r="M17" s="19">
        <f t="shared" ca="1" si="117"/>
        <v>273649.35578495014</v>
      </c>
      <c r="N17" s="19">
        <f t="shared" ca="1" si="118"/>
        <v>185781.76177779713</v>
      </c>
      <c r="O17" s="19">
        <f t="shared" ca="1" si="119"/>
        <v>226368.98029394235</v>
      </c>
      <c r="P17" s="19">
        <f t="shared" ca="1" si="120"/>
        <v>185747.0903649512</v>
      </c>
      <c r="Q17" s="19">
        <f t="shared" ca="1" si="121"/>
        <v>222180.61687033222</v>
      </c>
      <c r="R17" s="19">
        <f t="shared" ca="1" si="122"/>
        <v>304289.73217589152</v>
      </c>
      <c r="S17" s="19">
        <f t="shared" ca="1" si="123"/>
        <v>195961.06154260266</v>
      </c>
      <c r="T17" s="19">
        <f t="shared" ca="1" si="124"/>
        <v>79077.548305377422</v>
      </c>
      <c r="U17" s="19">
        <f t="shared" ca="1" si="125"/>
        <v>166976.89862215234</v>
      </c>
      <c r="V17" s="19">
        <f t="shared" ca="1" si="126"/>
        <v>303225.36297071341</v>
      </c>
      <c r="W17" s="19">
        <f t="shared" ca="1" si="127"/>
        <v>137122.51946397295</v>
      </c>
      <c r="X17" s="19">
        <f t="shared" ca="1" si="128"/>
        <v>223249.05853968783</v>
      </c>
      <c r="Y17" s="19">
        <f t="shared" ca="1" si="129"/>
        <v>148554.94518068311</v>
      </c>
      <c r="Z17" s="19">
        <f t="shared" ca="1" si="130"/>
        <v>175065.19749825468</v>
      </c>
      <c r="AA17" s="19">
        <f t="shared" ca="1" si="131"/>
        <v>221803.52387624353</v>
      </c>
      <c r="AB17" s="19">
        <f t="shared" ca="1" si="132"/>
        <v>85483.989064749345</v>
      </c>
      <c r="AC17" s="19">
        <f t="shared" ca="1" si="133"/>
        <v>108266.56430781078</v>
      </c>
      <c r="AD17" s="19">
        <f t="shared" ca="1" si="134"/>
        <v>173451.34975912745</v>
      </c>
      <c r="AE17" s="19">
        <f t="shared" ca="1" si="135"/>
        <v>230762.80365425147</v>
      </c>
      <c r="AF17" s="19">
        <f t="shared" ca="1" si="136"/>
        <v>184060.72710632122</v>
      </c>
      <c r="AG17" s="19">
        <f t="shared" ca="1" si="137"/>
        <v>211342.34643841215</v>
      </c>
      <c r="AH17" s="19">
        <f t="shared" ca="1" si="138"/>
        <v>235456.39937302464</v>
      </c>
      <c r="AI17" s="19">
        <f t="shared" ca="1" si="139"/>
        <v>173482.30109110195</v>
      </c>
      <c r="AJ17" s="19">
        <f t="shared" ca="1" si="140"/>
        <v>143777.21375676949</v>
      </c>
      <c r="AK17" s="19">
        <f t="shared" ca="1" si="141"/>
        <v>343967.16099856456</v>
      </c>
      <c r="AL17" s="19">
        <f t="shared" ca="1" si="142"/>
        <v>154021.37157677789</v>
      </c>
      <c r="AM17" s="19">
        <f t="shared" ca="1" si="143"/>
        <v>100685.15324709023</v>
      </c>
      <c r="AN17" s="19">
        <f t="shared" ca="1" si="144"/>
        <v>182555.49013253729</v>
      </c>
      <c r="AO17" s="19">
        <f t="shared" ca="1" si="145"/>
        <v>270886.47022088378</v>
      </c>
      <c r="AP17" s="19">
        <f t="shared" ca="1" si="146"/>
        <v>148261.34693596914</v>
      </c>
      <c r="AQ17" s="19">
        <f t="shared" ca="1" si="147"/>
        <v>211571.35596524455</v>
      </c>
      <c r="AR17" s="19">
        <f t="shared" ca="1" si="148"/>
        <v>181577.35306740622</v>
      </c>
      <c r="AS17" s="19">
        <f t="shared" ca="1" si="149"/>
        <v>153476.85632677373</v>
      </c>
      <c r="AT17" s="19">
        <f t="shared" ca="1" si="150"/>
        <v>133548.07464844381</v>
      </c>
      <c r="AU17" s="19">
        <f t="shared" ca="1" si="151"/>
        <v>192598.91062962342</v>
      </c>
      <c r="AV17" s="19">
        <f t="shared" ca="1" si="152"/>
        <v>94698.14916283889</v>
      </c>
      <c r="AW17" s="19">
        <f t="shared" ca="1" si="153"/>
        <v>194099.36587728831</v>
      </c>
      <c r="AX17" s="19">
        <f t="shared" ca="1" si="154"/>
        <v>370441.99442702677</v>
      </c>
      <c r="AY17" s="19">
        <f t="shared" ca="1" si="155"/>
        <v>99530.537488547925</v>
      </c>
      <c r="AZ17" s="19">
        <f t="shared" ca="1" si="156"/>
        <v>158332.231291356</v>
      </c>
      <c r="BA17" s="19">
        <f t="shared" ca="1" si="157"/>
        <v>224672.4267779967</v>
      </c>
      <c r="BB17" s="19">
        <f t="shared" ca="1" si="158"/>
        <v>172902.68186197148</v>
      </c>
      <c r="BC17" s="19">
        <f t="shared" ca="1" si="159"/>
        <v>153607.16702496953</v>
      </c>
      <c r="BD17" s="19">
        <f t="shared" ca="1" si="160"/>
        <v>147094.86202306891</v>
      </c>
      <c r="BE17" s="19">
        <f t="shared" ca="1" si="161"/>
        <v>315957.60547339864</v>
      </c>
      <c r="BF17" s="19">
        <f t="shared" ca="1" si="162"/>
        <v>219052.70210951209</v>
      </c>
      <c r="BG17" s="19">
        <f t="shared" ca="1" si="163"/>
        <v>366955.83623935346</v>
      </c>
      <c r="BH17" s="19">
        <f t="shared" ca="1" si="164"/>
        <v>180883.32050360905</v>
      </c>
      <c r="BI17" s="19">
        <f t="shared" ca="1" si="165"/>
        <v>130327.68071046605</v>
      </c>
      <c r="BJ17" s="19">
        <f t="shared" ca="1" si="166"/>
        <v>349099.84383963409</v>
      </c>
      <c r="BK17" s="19">
        <f t="shared" ca="1" si="167"/>
        <v>223299.3654650645</v>
      </c>
      <c r="BL17" s="19">
        <f t="shared" ca="1" si="168"/>
        <v>205081.89737233988</v>
      </c>
      <c r="BM17" s="19">
        <f t="shared" ca="1" si="169"/>
        <v>224402.75854156615</v>
      </c>
      <c r="BN17" s="19">
        <f t="shared" ca="1" si="170"/>
        <v>207268.64729081697</v>
      </c>
      <c r="BO17" s="19">
        <f t="shared" ca="1" si="171"/>
        <v>144239.64486622059</v>
      </c>
      <c r="BP17" s="19">
        <f t="shared" ca="1" si="172"/>
        <v>163363.52489486712</v>
      </c>
      <c r="BQ17" s="19">
        <f t="shared" ca="1" si="173"/>
        <v>129088.5596769351</v>
      </c>
      <c r="BR17" s="19">
        <f t="shared" ca="1" si="174"/>
        <v>186858.5722931776</v>
      </c>
      <c r="BS17" s="19">
        <f t="shared" ca="1" si="175"/>
        <v>301489.99379645276</v>
      </c>
      <c r="BT17" s="19">
        <f t="shared" ca="1" si="176"/>
        <v>171205.33084518727</v>
      </c>
      <c r="BU17" s="19">
        <f t="shared" ca="1" si="177"/>
        <v>177225.46693496796</v>
      </c>
      <c r="BV17" s="19">
        <f t="shared" ca="1" si="178"/>
        <v>198038.37038980162</v>
      </c>
      <c r="BW17" s="19">
        <f t="shared" ca="1" si="179"/>
        <v>258320.00481215995</v>
      </c>
      <c r="BX17" s="19">
        <f t="shared" ca="1" si="180"/>
        <v>148500.44743823411</v>
      </c>
      <c r="BY17" s="19">
        <f t="shared" ca="1" si="181"/>
        <v>176048.25595156726</v>
      </c>
      <c r="BZ17" s="19">
        <f t="shared" ca="1" si="182"/>
        <v>228581.77127345101</v>
      </c>
      <c r="CA17" s="19">
        <f t="shared" ca="1" si="183"/>
        <v>133328.47783375811</v>
      </c>
      <c r="CB17" s="19">
        <f t="shared" ca="1" si="184"/>
        <v>115655.15437660636</v>
      </c>
      <c r="CC17" s="19">
        <f t="shared" ca="1" si="185"/>
        <v>169746.24261126766</v>
      </c>
      <c r="CD17" s="19">
        <f t="shared" ca="1" si="186"/>
        <v>223959.53266283925</v>
      </c>
      <c r="CE17" s="19">
        <f t="shared" ca="1" si="187"/>
        <v>159592.73182824138</v>
      </c>
      <c r="CF17" s="19">
        <f t="shared" ca="1" si="188"/>
        <v>95334.32240208023</v>
      </c>
      <c r="CG17" s="19">
        <f t="shared" ca="1" si="189"/>
        <v>98319.598828922972</v>
      </c>
      <c r="CH17" s="19">
        <f t="shared" ca="1" si="190"/>
        <v>273269.62257545977</v>
      </c>
      <c r="CI17" s="19">
        <f t="shared" ca="1" si="191"/>
        <v>324721.28108917864</v>
      </c>
      <c r="CJ17" s="19">
        <f t="shared" ca="1" si="192"/>
        <v>214917.08084773057</v>
      </c>
      <c r="CK17" s="19">
        <f t="shared" ca="1" si="193"/>
        <v>185296.69492342861</v>
      </c>
      <c r="CL17" s="19">
        <f t="shared" ca="1" si="194"/>
        <v>273788.46464166808</v>
      </c>
      <c r="CM17" s="19">
        <f t="shared" ca="1" si="195"/>
        <v>187582.91161107874</v>
      </c>
      <c r="CN17" s="19">
        <f t="shared" ca="1" si="196"/>
        <v>168858.75156494573</v>
      </c>
      <c r="CO17" s="19">
        <f t="shared" ca="1" si="197"/>
        <v>187293.9956565398</v>
      </c>
      <c r="CP17" s="19">
        <f t="shared" ca="1" si="198"/>
        <v>180428.03802304229</v>
      </c>
      <c r="CQ17" s="19">
        <f t="shared" ca="1" si="199"/>
        <v>135669.14891364492</v>
      </c>
      <c r="CR17" s="19">
        <f t="shared" ca="1" si="200"/>
        <v>358576.49022515322</v>
      </c>
      <c r="CS17" s="19">
        <f t="shared" ca="1" si="201"/>
        <v>270924.21437470405</v>
      </c>
      <c r="CT17" s="19">
        <f t="shared" ca="1" si="202"/>
        <v>234185.68222901085</v>
      </c>
      <c r="CU17" s="19">
        <f t="shared" ca="1" si="203"/>
        <v>166736.9621814976</v>
      </c>
      <c r="CV17" s="19">
        <f t="shared" ca="1" si="204"/>
        <v>180063.42695977064</v>
      </c>
      <c r="CW17" s="19">
        <f t="shared" ca="1" si="205"/>
        <v>150591.80001395248</v>
      </c>
      <c r="CX17" s="18">
        <f t="shared" si="7"/>
        <v>16</v>
      </c>
      <c r="CY17" s="18">
        <f ca="1">HLOOKUP('Inputs, Outputs &amp; Chart'!$J$8,$B$2:$CW$43,CX17,FALSE)</f>
        <v>94698.14916283889</v>
      </c>
      <c r="CZ17" s="18">
        <f ca="1">HLOOKUP('Inputs, Outputs &amp; Chart'!$J$9,$B$2:$CW$43,CX17,FALSE)</f>
        <v>224402.75854156615</v>
      </c>
    </row>
    <row r="18" spans="1:104" x14ac:dyDescent="0.25">
      <c r="A18" s="18">
        <v>15</v>
      </c>
      <c r="B18" s="19">
        <f t="shared" ca="1" si="206"/>
        <v>322986.53483498312</v>
      </c>
      <c r="C18" s="19">
        <f t="shared" ca="1" si="107"/>
        <v>382931.04982259334</v>
      </c>
      <c r="D18" s="19">
        <f t="shared" ca="1" si="108"/>
        <v>224662.22975861956</v>
      </c>
      <c r="E18" s="19">
        <f t="shared" ca="1" si="109"/>
        <v>263678.96012796153</v>
      </c>
      <c r="F18" s="19">
        <f t="shared" ca="1" si="110"/>
        <v>190487.936668557</v>
      </c>
      <c r="G18" s="19">
        <f t="shared" ca="1" si="111"/>
        <v>309281.96399665216</v>
      </c>
      <c r="H18" s="19">
        <f t="shared" ca="1" si="112"/>
        <v>151947.62735494695</v>
      </c>
      <c r="I18" s="19">
        <f t="shared" ca="1" si="113"/>
        <v>142496.93984913331</v>
      </c>
      <c r="J18" s="19">
        <f t="shared" ca="1" si="114"/>
        <v>250488.52028555449</v>
      </c>
      <c r="K18" s="19">
        <f t="shared" ca="1" si="115"/>
        <v>148987.2477016834</v>
      </c>
      <c r="L18" s="19">
        <f t="shared" ca="1" si="116"/>
        <v>135005.92200661654</v>
      </c>
      <c r="M18" s="19">
        <f t="shared" ca="1" si="117"/>
        <v>331396.43947439216</v>
      </c>
      <c r="N18" s="19">
        <f t="shared" ca="1" si="118"/>
        <v>167058.43153865737</v>
      </c>
      <c r="O18" s="19">
        <f t="shared" ca="1" si="119"/>
        <v>266670.032677371</v>
      </c>
      <c r="P18" s="19">
        <f t="shared" ca="1" si="120"/>
        <v>181001.4280607558</v>
      </c>
      <c r="Q18" s="19">
        <f t="shared" ca="1" si="121"/>
        <v>233374.92533334825</v>
      </c>
      <c r="R18" s="19">
        <f t="shared" ca="1" si="122"/>
        <v>354212.59685188369</v>
      </c>
      <c r="S18" s="19">
        <f t="shared" ca="1" si="123"/>
        <v>248867.48595561163</v>
      </c>
      <c r="T18" s="19">
        <f t="shared" ca="1" si="124"/>
        <v>76841.58924384792</v>
      </c>
      <c r="U18" s="19">
        <f t="shared" ca="1" si="125"/>
        <v>230763.00609628981</v>
      </c>
      <c r="V18" s="19">
        <f t="shared" ca="1" si="126"/>
        <v>354672.74080988474</v>
      </c>
      <c r="W18" s="19">
        <f t="shared" ca="1" si="127"/>
        <v>166770.94338775831</v>
      </c>
      <c r="X18" s="19">
        <f t="shared" ca="1" si="128"/>
        <v>240246.07620974071</v>
      </c>
      <c r="Y18" s="19">
        <f t="shared" ca="1" si="129"/>
        <v>197359.92907502476</v>
      </c>
      <c r="Z18" s="19">
        <f t="shared" ca="1" si="130"/>
        <v>203825.31442419629</v>
      </c>
      <c r="AA18" s="19">
        <f t="shared" ca="1" si="131"/>
        <v>299002.50911423028</v>
      </c>
      <c r="AB18" s="19">
        <f t="shared" ca="1" si="132"/>
        <v>97862.479418337927</v>
      </c>
      <c r="AC18" s="19">
        <f t="shared" ca="1" si="133"/>
        <v>107542.98410162108</v>
      </c>
      <c r="AD18" s="19">
        <f t="shared" ca="1" si="134"/>
        <v>161215.92304233031</v>
      </c>
      <c r="AE18" s="19">
        <f t="shared" ca="1" si="135"/>
        <v>268331.11923366965</v>
      </c>
      <c r="AF18" s="19">
        <f t="shared" ca="1" si="136"/>
        <v>176782.53401216326</v>
      </c>
      <c r="AG18" s="19">
        <f t="shared" ca="1" si="137"/>
        <v>188760.28364274112</v>
      </c>
      <c r="AH18" s="19">
        <f t="shared" ca="1" si="138"/>
        <v>314140.82719910296</v>
      </c>
      <c r="AI18" s="19">
        <f t="shared" ca="1" si="139"/>
        <v>172921.21846752224</v>
      </c>
      <c r="AJ18" s="19">
        <f t="shared" ca="1" si="140"/>
        <v>167200.47189399227</v>
      </c>
      <c r="AK18" s="19">
        <f t="shared" ca="1" si="141"/>
        <v>348714.33764698199</v>
      </c>
      <c r="AL18" s="19">
        <f t="shared" ca="1" si="142"/>
        <v>164800.09585027531</v>
      </c>
      <c r="AM18" s="19">
        <f t="shared" ca="1" si="143"/>
        <v>121189.62433745958</v>
      </c>
      <c r="AN18" s="19">
        <f t="shared" ca="1" si="144"/>
        <v>237663.09509470372</v>
      </c>
      <c r="AO18" s="19">
        <f t="shared" ca="1" si="145"/>
        <v>338208.1651779575</v>
      </c>
      <c r="AP18" s="19">
        <f t="shared" ca="1" si="146"/>
        <v>147424.60245126017</v>
      </c>
      <c r="AQ18" s="19">
        <f t="shared" ca="1" si="147"/>
        <v>208927.32146583797</v>
      </c>
      <c r="AR18" s="19">
        <f t="shared" ca="1" si="148"/>
        <v>169364.17370653991</v>
      </c>
      <c r="AS18" s="19">
        <f t="shared" ca="1" si="149"/>
        <v>178110.27659990915</v>
      </c>
      <c r="AT18" s="19">
        <f t="shared" ca="1" si="150"/>
        <v>125746.21473476605</v>
      </c>
      <c r="AU18" s="19">
        <f t="shared" ca="1" si="151"/>
        <v>217423.47303920702</v>
      </c>
      <c r="AV18" s="19">
        <f t="shared" ca="1" si="152"/>
        <v>96929.750641919556</v>
      </c>
      <c r="AW18" s="19">
        <f t="shared" ca="1" si="153"/>
        <v>233824.0434095583</v>
      </c>
      <c r="AX18" s="19">
        <f t="shared" ca="1" si="154"/>
        <v>470380.01605350297</v>
      </c>
      <c r="AY18" s="19">
        <f t="shared" ca="1" si="155"/>
        <v>133622.98688163783</v>
      </c>
      <c r="AZ18" s="19">
        <f t="shared" ca="1" si="156"/>
        <v>200644.59854189577</v>
      </c>
      <c r="BA18" s="19">
        <f t="shared" ca="1" si="157"/>
        <v>274259.49033399351</v>
      </c>
      <c r="BB18" s="19">
        <f t="shared" ca="1" si="158"/>
        <v>161795.2018099674</v>
      </c>
      <c r="BC18" s="19">
        <f t="shared" ca="1" si="159"/>
        <v>176285.41187014658</v>
      </c>
      <c r="BD18" s="19">
        <f t="shared" ca="1" si="160"/>
        <v>161321.00549094443</v>
      </c>
      <c r="BE18" s="19">
        <f t="shared" ca="1" si="161"/>
        <v>293002.62452609983</v>
      </c>
      <c r="BF18" s="19">
        <f t="shared" ca="1" si="162"/>
        <v>243894.85601580871</v>
      </c>
      <c r="BG18" s="19">
        <f t="shared" ca="1" si="163"/>
        <v>512479.6700522023</v>
      </c>
      <c r="BH18" s="19">
        <f t="shared" ca="1" si="164"/>
        <v>177092.74454019719</v>
      </c>
      <c r="BI18" s="19">
        <f t="shared" ca="1" si="165"/>
        <v>131283.18897651558</v>
      </c>
      <c r="BJ18" s="19">
        <f t="shared" ca="1" si="166"/>
        <v>476854.24903417024</v>
      </c>
      <c r="BK18" s="19">
        <f t="shared" ca="1" si="167"/>
        <v>258404.97759122963</v>
      </c>
      <c r="BL18" s="19">
        <f t="shared" ca="1" si="168"/>
        <v>248230.12690355227</v>
      </c>
      <c r="BM18" s="19">
        <f t="shared" ca="1" si="169"/>
        <v>268958.08640562481</v>
      </c>
      <c r="BN18" s="19">
        <f t="shared" ca="1" si="170"/>
        <v>242936.8384427483</v>
      </c>
      <c r="BO18" s="19">
        <f t="shared" ca="1" si="171"/>
        <v>136698.44838605035</v>
      </c>
      <c r="BP18" s="19">
        <f t="shared" ca="1" si="172"/>
        <v>170292.23843436496</v>
      </c>
      <c r="BQ18" s="19">
        <f t="shared" ca="1" si="173"/>
        <v>127767.53319502174</v>
      </c>
      <c r="BR18" s="19">
        <f t="shared" ca="1" si="174"/>
        <v>248455.16501353402</v>
      </c>
      <c r="BS18" s="19">
        <f t="shared" ca="1" si="175"/>
        <v>326718.1639159295</v>
      </c>
      <c r="BT18" s="19">
        <f t="shared" ca="1" si="176"/>
        <v>181760.67999347002</v>
      </c>
      <c r="BU18" s="19">
        <f t="shared" ca="1" si="177"/>
        <v>200520.9366019725</v>
      </c>
      <c r="BV18" s="19">
        <f t="shared" ca="1" si="178"/>
        <v>189807.11983955163</v>
      </c>
      <c r="BW18" s="19">
        <f t="shared" ca="1" si="179"/>
        <v>369020.08789919299</v>
      </c>
      <c r="BX18" s="19">
        <f t="shared" ca="1" si="180"/>
        <v>153121.83812152638</v>
      </c>
      <c r="BY18" s="19">
        <f t="shared" ca="1" si="181"/>
        <v>181938.46237451039</v>
      </c>
      <c r="BZ18" s="19">
        <f t="shared" ca="1" si="182"/>
        <v>262562.97816396045</v>
      </c>
      <c r="CA18" s="19">
        <f t="shared" ca="1" si="183"/>
        <v>153006.03703400135</v>
      </c>
      <c r="CB18" s="19">
        <f t="shared" ca="1" si="184"/>
        <v>164504.01502560452</v>
      </c>
      <c r="CC18" s="19">
        <f t="shared" ca="1" si="185"/>
        <v>154337.89569084346</v>
      </c>
      <c r="CD18" s="19">
        <f t="shared" ca="1" si="186"/>
        <v>264167.21512665169</v>
      </c>
      <c r="CE18" s="19">
        <f t="shared" ca="1" si="187"/>
        <v>134758.47913572288</v>
      </c>
      <c r="CF18" s="19">
        <f t="shared" ca="1" si="188"/>
        <v>115821.8104469251</v>
      </c>
      <c r="CG18" s="19">
        <f t="shared" ca="1" si="189"/>
        <v>118135.39073418177</v>
      </c>
      <c r="CH18" s="19">
        <f t="shared" ca="1" si="190"/>
        <v>332346.85476254288</v>
      </c>
      <c r="CI18" s="19">
        <f t="shared" ca="1" si="191"/>
        <v>443640.28791554202</v>
      </c>
      <c r="CJ18" s="19">
        <f t="shared" ca="1" si="192"/>
        <v>250521.34787932108</v>
      </c>
      <c r="CK18" s="19">
        <f t="shared" ca="1" si="193"/>
        <v>237585.331371963</v>
      </c>
      <c r="CL18" s="19">
        <f t="shared" ca="1" si="194"/>
        <v>288692.88376117084</v>
      </c>
      <c r="CM18" s="19">
        <f t="shared" ca="1" si="195"/>
        <v>218064.97340968248</v>
      </c>
      <c r="CN18" s="19">
        <f t="shared" ca="1" si="196"/>
        <v>153627.34583661272</v>
      </c>
      <c r="CO18" s="19">
        <f t="shared" ca="1" si="197"/>
        <v>211605.762567881</v>
      </c>
      <c r="CP18" s="19">
        <f t="shared" ca="1" si="198"/>
        <v>178793.44050362089</v>
      </c>
      <c r="CQ18" s="19">
        <f t="shared" ca="1" si="199"/>
        <v>131027.21051569471</v>
      </c>
      <c r="CR18" s="19">
        <f t="shared" ca="1" si="200"/>
        <v>366921.42282879469</v>
      </c>
      <c r="CS18" s="19">
        <f t="shared" ca="1" si="201"/>
        <v>247961.65159689408</v>
      </c>
      <c r="CT18" s="19">
        <f t="shared" ca="1" si="202"/>
        <v>236766.45619665674</v>
      </c>
      <c r="CU18" s="19">
        <f t="shared" ca="1" si="203"/>
        <v>195243.33610382251</v>
      </c>
      <c r="CV18" s="19">
        <f t="shared" ca="1" si="204"/>
        <v>196144.69615853249</v>
      </c>
      <c r="CW18" s="19">
        <f t="shared" ca="1" si="205"/>
        <v>163811.14558059018</v>
      </c>
      <c r="CX18" s="18">
        <f t="shared" si="7"/>
        <v>17</v>
      </c>
      <c r="CY18" s="18">
        <f ca="1">HLOOKUP('Inputs, Outputs &amp; Chart'!$J$8,$B$2:$CW$43,CX18,FALSE)</f>
        <v>96929.750641919556</v>
      </c>
      <c r="CZ18" s="18">
        <f ca="1">HLOOKUP('Inputs, Outputs &amp; Chart'!$J$9,$B$2:$CW$43,CX18,FALSE)</f>
        <v>268958.08640562481</v>
      </c>
    </row>
    <row r="19" spans="1:104" x14ac:dyDescent="0.25">
      <c r="A19" s="18">
        <v>16</v>
      </c>
      <c r="B19" s="19">
        <f t="shared" ca="1" si="206"/>
        <v>428402.06895434024</v>
      </c>
      <c r="C19" s="19">
        <f t="shared" ca="1" si="107"/>
        <v>408286.68001123617</v>
      </c>
      <c r="D19" s="19">
        <f t="shared" ca="1" si="108"/>
        <v>247795.39891813524</v>
      </c>
      <c r="E19" s="19">
        <f t="shared" ca="1" si="109"/>
        <v>292949.55183637387</v>
      </c>
      <c r="F19" s="19">
        <f t="shared" ca="1" si="110"/>
        <v>190610.71306563003</v>
      </c>
      <c r="G19" s="19">
        <f t="shared" ca="1" si="111"/>
        <v>370821.2621366675</v>
      </c>
      <c r="H19" s="19">
        <f t="shared" ca="1" si="112"/>
        <v>191059.18309922077</v>
      </c>
      <c r="I19" s="19">
        <f t="shared" ca="1" si="113"/>
        <v>175845.80801963678</v>
      </c>
      <c r="J19" s="19">
        <f t="shared" ca="1" si="114"/>
        <v>285376.72068339889</v>
      </c>
      <c r="K19" s="19">
        <f t="shared" ca="1" si="115"/>
        <v>161319.96719070987</v>
      </c>
      <c r="L19" s="19">
        <f t="shared" ca="1" si="116"/>
        <v>162090.67518164316</v>
      </c>
      <c r="M19" s="19">
        <f t="shared" ca="1" si="117"/>
        <v>402112.58626516792</v>
      </c>
      <c r="N19" s="19">
        <f t="shared" ca="1" si="118"/>
        <v>180086.46596003423</v>
      </c>
      <c r="O19" s="19">
        <f t="shared" ca="1" si="119"/>
        <v>300542.12393165217</v>
      </c>
      <c r="P19" s="19">
        <f t="shared" ca="1" si="120"/>
        <v>218467.3760866792</v>
      </c>
      <c r="Q19" s="19">
        <f t="shared" ca="1" si="121"/>
        <v>235224.7861545874</v>
      </c>
      <c r="R19" s="19">
        <f t="shared" ca="1" si="122"/>
        <v>377171.41545842477</v>
      </c>
      <c r="S19" s="19">
        <f t="shared" ca="1" si="123"/>
        <v>290569.87636391073</v>
      </c>
      <c r="T19" s="19">
        <f t="shared" ca="1" si="124"/>
        <v>95750.488113381638</v>
      </c>
      <c r="U19" s="19">
        <f t="shared" ca="1" si="125"/>
        <v>262027.69699751769</v>
      </c>
      <c r="V19" s="19">
        <f t="shared" ca="1" si="126"/>
        <v>418997.58672536374</v>
      </c>
      <c r="W19" s="19">
        <f t="shared" ca="1" si="127"/>
        <v>250225.69202686925</v>
      </c>
      <c r="X19" s="19">
        <f t="shared" ca="1" si="128"/>
        <v>311992.69727956428</v>
      </c>
      <c r="Y19" s="19">
        <f t="shared" ca="1" si="129"/>
        <v>220784.34455609747</v>
      </c>
      <c r="Z19" s="19">
        <f t="shared" ca="1" si="130"/>
        <v>205003.50126616255</v>
      </c>
      <c r="AA19" s="19">
        <f t="shared" ca="1" si="131"/>
        <v>387500.19870704733</v>
      </c>
      <c r="AB19" s="19">
        <f t="shared" ca="1" si="132"/>
        <v>137046.65331242673</v>
      </c>
      <c r="AC19" s="19">
        <f t="shared" ca="1" si="133"/>
        <v>130464.88308336594</v>
      </c>
      <c r="AD19" s="19">
        <f t="shared" ca="1" si="134"/>
        <v>214556.39542444758</v>
      </c>
      <c r="AE19" s="19">
        <f t="shared" ca="1" si="135"/>
        <v>282298.67030468985</v>
      </c>
      <c r="AF19" s="19">
        <f t="shared" ca="1" si="136"/>
        <v>179553.57800851882</v>
      </c>
      <c r="AG19" s="19">
        <f t="shared" ca="1" si="137"/>
        <v>200692.45027664793</v>
      </c>
      <c r="AH19" s="19">
        <f t="shared" ca="1" si="138"/>
        <v>380069.92127153161</v>
      </c>
      <c r="AI19" s="19">
        <f t="shared" ca="1" si="139"/>
        <v>181191.11350160788</v>
      </c>
      <c r="AJ19" s="19">
        <f t="shared" ca="1" si="140"/>
        <v>180330.90476160098</v>
      </c>
      <c r="AK19" s="19">
        <f t="shared" ca="1" si="141"/>
        <v>450955.67600739317</v>
      </c>
      <c r="AL19" s="19">
        <f t="shared" ca="1" si="142"/>
        <v>176795.82748850551</v>
      </c>
      <c r="AM19" s="19">
        <f t="shared" ca="1" si="143"/>
        <v>137143.17936541888</v>
      </c>
      <c r="AN19" s="19">
        <f t="shared" ca="1" si="144"/>
        <v>253008.39351291367</v>
      </c>
      <c r="AO19" s="19">
        <f t="shared" ca="1" si="145"/>
        <v>404560.10668392613</v>
      </c>
      <c r="AP19" s="19">
        <f t="shared" ca="1" si="146"/>
        <v>145526.23946348167</v>
      </c>
      <c r="AQ19" s="19">
        <f t="shared" ca="1" si="147"/>
        <v>236597.78334983418</v>
      </c>
      <c r="AR19" s="19">
        <f t="shared" ca="1" si="148"/>
        <v>187959.21694713278</v>
      </c>
      <c r="AS19" s="19">
        <f t="shared" ca="1" si="149"/>
        <v>216676.26633599977</v>
      </c>
      <c r="AT19" s="19">
        <f t="shared" ca="1" si="150"/>
        <v>141951.8292960673</v>
      </c>
      <c r="AU19" s="19">
        <f t="shared" ca="1" si="151"/>
        <v>182258.97326475018</v>
      </c>
      <c r="AV19" s="19">
        <f t="shared" ca="1" si="152"/>
        <v>90241.808066871919</v>
      </c>
      <c r="AW19" s="19">
        <f t="shared" ca="1" si="153"/>
        <v>291896.54327749601</v>
      </c>
      <c r="AX19" s="19">
        <f t="shared" ca="1" si="154"/>
        <v>509883.11263320013</v>
      </c>
      <c r="AY19" s="19">
        <f t="shared" ca="1" si="155"/>
        <v>180376.75521408548</v>
      </c>
      <c r="AZ19" s="19">
        <f t="shared" ca="1" si="156"/>
        <v>244393.61653155513</v>
      </c>
      <c r="BA19" s="19">
        <f t="shared" ca="1" si="157"/>
        <v>271053.85392605257</v>
      </c>
      <c r="BB19" s="19">
        <f t="shared" ca="1" si="158"/>
        <v>191881.86156746265</v>
      </c>
      <c r="BC19" s="19">
        <f t="shared" ca="1" si="159"/>
        <v>258645.52005470634</v>
      </c>
      <c r="BD19" s="19">
        <f t="shared" ca="1" si="160"/>
        <v>174811.03603070186</v>
      </c>
      <c r="BE19" s="19">
        <f t="shared" ca="1" si="161"/>
        <v>309958.72515119961</v>
      </c>
      <c r="BF19" s="19">
        <f t="shared" ca="1" si="162"/>
        <v>324367.67384291004</v>
      </c>
      <c r="BG19" s="19">
        <f t="shared" ca="1" si="163"/>
        <v>771122.9651846817</v>
      </c>
      <c r="BH19" s="19">
        <f t="shared" ca="1" si="164"/>
        <v>187479.1799678487</v>
      </c>
      <c r="BI19" s="19">
        <f t="shared" ca="1" si="165"/>
        <v>173222.39579077694</v>
      </c>
      <c r="BJ19" s="19">
        <f t="shared" ca="1" si="166"/>
        <v>577759.17492889718</v>
      </c>
      <c r="BK19" s="19">
        <f t="shared" ca="1" si="167"/>
        <v>377639.12856187409</v>
      </c>
      <c r="BL19" s="19">
        <f t="shared" ca="1" si="168"/>
        <v>255150.88290051775</v>
      </c>
      <c r="BM19" s="19">
        <f t="shared" ca="1" si="169"/>
        <v>365772.65483933338</v>
      </c>
      <c r="BN19" s="19">
        <f t="shared" ca="1" si="170"/>
        <v>338828.48013842129</v>
      </c>
      <c r="BO19" s="19">
        <f t="shared" ca="1" si="171"/>
        <v>158837.77116770449</v>
      </c>
      <c r="BP19" s="19">
        <f t="shared" ca="1" si="172"/>
        <v>226733.09458794264</v>
      </c>
      <c r="BQ19" s="19">
        <f t="shared" ca="1" si="173"/>
        <v>174705.50330910794</v>
      </c>
      <c r="BR19" s="19">
        <f t="shared" ca="1" si="174"/>
        <v>338310.40738876141</v>
      </c>
      <c r="BS19" s="19">
        <f t="shared" ca="1" si="175"/>
        <v>359483.73630230024</v>
      </c>
      <c r="BT19" s="19">
        <f t="shared" ca="1" si="176"/>
        <v>229765.36611641964</v>
      </c>
      <c r="BU19" s="19">
        <f t="shared" ca="1" si="177"/>
        <v>219177.27267061867</v>
      </c>
      <c r="BV19" s="19">
        <f t="shared" ca="1" si="178"/>
        <v>239480.00931953237</v>
      </c>
      <c r="BW19" s="19">
        <f t="shared" ca="1" si="179"/>
        <v>286199.56410562113</v>
      </c>
      <c r="BX19" s="19">
        <f t="shared" ca="1" si="180"/>
        <v>155554.17760904608</v>
      </c>
      <c r="BY19" s="19">
        <f t="shared" ca="1" si="181"/>
        <v>238816.53706871861</v>
      </c>
      <c r="BZ19" s="19">
        <f t="shared" ca="1" si="182"/>
        <v>320685.19809543481</v>
      </c>
      <c r="CA19" s="19">
        <f t="shared" ca="1" si="183"/>
        <v>194517.81892147847</v>
      </c>
      <c r="CB19" s="19">
        <f t="shared" ca="1" si="184"/>
        <v>213784.5700664398</v>
      </c>
      <c r="CC19" s="19">
        <f t="shared" ca="1" si="185"/>
        <v>159773.28576233998</v>
      </c>
      <c r="CD19" s="19">
        <f t="shared" ca="1" si="186"/>
        <v>328922.49699465313</v>
      </c>
      <c r="CE19" s="19">
        <f t="shared" ca="1" si="187"/>
        <v>132625.34249923041</v>
      </c>
      <c r="CF19" s="19">
        <f t="shared" ca="1" si="188"/>
        <v>152275.12402979389</v>
      </c>
      <c r="CG19" s="19">
        <f t="shared" ca="1" si="189"/>
        <v>160121.28856182995</v>
      </c>
      <c r="CH19" s="19">
        <f t="shared" ca="1" si="190"/>
        <v>427047.32750642422</v>
      </c>
      <c r="CI19" s="19">
        <f t="shared" ca="1" si="191"/>
        <v>474173.08329524519</v>
      </c>
      <c r="CJ19" s="19">
        <f t="shared" ca="1" si="192"/>
        <v>303588.62777423696</v>
      </c>
      <c r="CK19" s="19">
        <f t="shared" ca="1" si="193"/>
        <v>282923.00561205117</v>
      </c>
      <c r="CL19" s="19">
        <f t="shared" ca="1" si="194"/>
        <v>333092.70214733313</v>
      </c>
      <c r="CM19" s="19">
        <f t="shared" ca="1" si="195"/>
        <v>219809.68624693211</v>
      </c>
      <c r="CN19" s="19">
        <f t="shared" ca="1" si="196"/>
        <v>210081.14931619723</v>
      </c>
      <c r="CO19" s="19">
        <f t="shared" ca="1" si="197"/>
        <v>231625.57685453372</v>
      </c>
      <c r="CP19" s="19">
        <f t="shared" ca="1" si="198"/>
        <v>226194.61319032579</v>
      </c>
      <c r="CQ19" s="19">
        <f t="shared" ca="1" si="199"/>
        <v>130338.17430225681</v>
      </c>
      <c r="CR19" s="19">
        <f t="shared" ca="1" si="200"/>
        <v>338321.14899668779</v>
      </c>
      <c r="CS19" s="19">
        <f t="shared" ca="1" si="201"/>
        <v>256732.42603350893</v>
      </c>
      <c r="CT19" s="19">
        <f t="shared" ca="1" si="202"/>
        <v>246027.07450415334</v>
      </c>
      <c r="CU19" s="19">
        <f t="shared" ca="1" si="203"/>
        <v>221280.80473621204</v>
      </c>
      <c r="CV19" s="19">
        <f t="shared" ca="1" si="204"/>
        <v>237673.15665111138</v>
      </c>
      <c r="CW19" s="19">
        <f t="shared" ca="1" si="205"/>
        <v>196412.21868129791</v>
      </c>
      <c r="CX19" s="18">
        <f t="shared" si="7"/>
        <v>18</v>
      </c>
      <c r="CY19" s="18">
        <f ca="1">HLOOKUP('Inputs, Outputs &amp; Chart'!$J$8,$B$2:$CW$43,CX19,FALSE)</f>
        <v>90241.808066871919</v>
      </c>
      <c r="CZ19" s="18">
        <f ca="1">HLOOKUP('Inputs, Outputs &amp; Chart'!$J$9,$B$2:$CW$43,CX19,FALSE)</f>
        <v>365772.65483933338</v>
      </c>
    </row>
    <row r="20" spans="1:104" x14ac:dyDescent="0.25">
      <c r="A20" s="18">
        <v>17</v>
      </c>
      <c r="B20" s="19">
        <f t="shared" ca="1" si="206"/>
        <v>449943.56538786722</v>
      </c>
      <c r="C20" s="19">
        <f t="shared" ca="1" si="107"/>
        <v>459852.71622104186</v>
      </c>
      <c r="D20" s="19">
        <f t="shared" ca="1" si="108"/>
        <v>232142.24454034248</v>
      </c>
      <c r="E20" s="19">
        <f t="shared" ca="1" si="109"/>
        <v>330547.98583747185</v>
      </c>
      <c r="F20" s="19">
        <f t="shared" ca="1" si="110"/>
        <v>231045.70056451799</v>
      </c>
      <c r="G20" s="19">
        <f t="shared" ca="1" si="111"/>
        <v>401807.47077296244</v>
      </c>
      <c r="H20" s="19">
        <f t="shared" ca="1" si="112"/>
        <v>246135.88081690995</v>
      </c>
      <c r="I20" s="19">
        <f t="shared" ca="1" si="113"/>
        <v>212490.98760417791</v>
      </c>
      <c r="J20" s="19">
        <f t="shared" ca="1" si="114"/>
        <v>339071.05493092467</v>
      </c>
      <c r="K20" s="19">
        <f t="shared" ca="1" si="115"/>
        <v>220185.40036430219</v>
      </c>
      <c r="L20" s="19">
        <f t="shared" ca="1" si="116"/>
        <v>179120.8509433424</v>
      </c>
      <c r="M20" s="19">
        <f t="shared" ca="1" si="117"/>
        <v>550332.97767052508</v>
      </c>
      <c r="N20" s="19">
        <f t="shared" ca="1" si="118"/>
        <v>236639.16591886611</v>
      </c>
      <c r="O20" s="19">
        <f t="shared" ca="1" si="119"/>
        <v>352188.69017174607</v>
      </c>
      <c r="P20" s="19">
        <f t="shared" ca="1" si="120"/>
        <v>267845.35608071822</v>
      </c>
      <c r="Q20" s="19">
        <f t="shared" ca="1" si="121"/>
        <v>240428.61174390459</v>
      </c>
      <c r="R20" s="19">
        <f t="shared" ca="1" si="122"/>
        <v>457569.53458431415</v>
      </c>
      <c r="S20" s="19">
        <f t="shared" ca="1" si="123"/>
        <v>330781.07565439714</v>
      </c>
      <c r="T20" s="19">
        <f t="shared" ca="1" si="124"/>
        <v>123401.80645729597</v>
      </c>
      <c r="U20" s="19">
        <f t="shared" ca="1" si="125"/>
        <v>281530.89962764486</v>
      </c>
      <c r="V20" s="19">
        <f t="shared" ca="1" si="126"/>
        <v>552772.95622661896</v>
      </c>
      <c r="W20" s="19">
        <f t="shared" ca="1" si="127"/>
        <v>281860.91352740978</v>
      </c>
      <c r="X20" s="19">
        <f t="shared" ca="1" si="128"/>
        <v>312791.78418951185</v>
      </c>
      <c r="Y20" s="19">
        <f t="shared" ca="1" si="129"/>
        <v>241183.37021634897</v>
      </c>
      <c r="Z20" s="19">
        <f t="shared" ca="1" si="130"/>
        <v>214177.02493032301</v>
      </c>
      <c r="AA20" s="19">
        <f t="shared" ca="1" si="131"/>
        <v>379231.13274101622</v>
      </c>
      <c r="AB20" s="19">
        <f t="shared" ca="1" si="132"/>
        <v>132811.26029714613</v>
      </c>
      <c r="AC20" s="19">
        <f t="shared" ca="1" si="133"/>
        <v>168101.41695906094</v>
      </c>
      <c r="AD20" s="19">
        <f t="shared" ca="1" si="134"/>
        <v>234587.42430022857</v>
      </c>
      <c r="AE20" s="19">
        <f t="shared" ca="1" si="135"/>
        <v>284288.5849136106</v>
      </c>
      <c r="AF20" s="19">
        <f t="shared" ca="1" si="136"/>
        <v>198269.39504993468</v>
      </c>
      <c r="AG20" s="19">
        <f t="shared" ca="1" si="137"/>
        <v>224204.31161990194</v>
      </c>
      <c r="AH20" s="19">
        <f t="shared" ca="1" si="138"/>
        <v>443828.40039112995</v>
      </c>
      <c r="AI20" s="19">
        <f t="shared" ca="1" si="139"/>
        <v>234466.25800724616</v>
      </c>
      <c r="AJ20" s="19">
        <f t="shared" ca="1" si="140"/>
        <v>181967.49167828367</v>
      </c>
      <c r="AK20" s="19">
        <f t="shared" ca="1" si="141"/>
        <v>491221.46232879069</v>
      </c>
      <c r="AL20" s="19">
        <f t="shared" ca="1" si="142"/>
        <v>150012.68305075562</v>
      </c>
      <c r="AM20" s="19">
        <f t="shared" ca="1" si="143"/>
        <v>143923.33083011067</v>
      </c>
      <c r="AN20" s="19">
        <f t="shared" ca="1" si="144"/>
        <v>319573.84969873942</v>
      </c>
      <c r="AO20" s="19">
        <f t="shared" ca="1" si="145"/>
        <v>404291.78582776745</v>
      </c>
      <c r="AP20" s="19">
        <f t="shared" ca="1" si="146"/>
        <v>169963.8825278171</v>
      </c>
      <c r="AQ20" s="19">
        <f t="shared" ca="1" si="147"/>
        <v>212403.40958130214</v>
      </c>
      <c r="AR20" s="19">
        <f t="shared" ca="1" si="148"/>
        <v>208903.80965859329</v>
      </c>
      <c r="AS20" s="19">
        <f t="shared" ca="1" si="149"/>
        <v>260757.26611457104</v>
      </c>
      <c r="AT20" s="19">
        <f t="shared" ca="1" si="150"/>
        <v>175603.49133032351</v>
      </c>
      <c r="AU20" s="19">
        <f t="shared" ca="1" si="151"/>
        <v>197914.92331715958</v>
      </c>
      <c r="AV20" s="19">
        <f t="shared" ca="1" si="152"/>
        <v>100036.13591906909</v>
      </c>
      <c r="AW20" s="19">
        <f t="shared" ca="1" si="153"/>
        <v>329486.91036330967</v>
      </c>
      <c r="AX20" s="19">
        <f t="shared" ca="1" si="154"/>
        <v>508055.01445033296</v>
      </c>
      <c r="AY20" s="19">
        <f t="shared" ca="1" si="155"/>
        <v>206293.06666358179</v>
      </c>
      <c r="AZ20" s="19">
        <f t="shared" ca="1" si="156"/>
        <v>243183.8678037471</v>
      </c>
      <c r="BA20" s="19">
        <f t="shared" ca="1" si="157"/>
        <v>298244.04916269833</v>
      </c>
      <c r="BB20" s="19">
        <f t="shared" ca="1" si="158"/>
        <v>234297.92459259281</v>
      </c>
      <c r="BC20" s="19">
        <f t="shared" ca="1" si="159"/>
        <v>242307.72828483011</v>
      </c>
      <c r="BD20" s="19">
        <f t="shared" ca="1" si="160"/>
        <v>194454.87146970158</v>
      </c>
      <c r="BE20" s="19">
        <f t="shared" ca="1" si="161"/>
        <v>431368.01753686066</v>
      </c>
      <c r="BF20" s="19">
        <f t="shared" ca="1" si="162"/>
        <v>388396.9971225551</v>
      </c>
      <c r="BG20" s="19">
        <f t="shared" ca="1" si="163"/>
        <v>776952.04729540623</v>
      </c>
      <c r="BH20" s="19">
        <f t="shared" ca="1" si="164"/>
        <v>167895.75599848275</v>
      </c>
      <c r="BI20" s="19">
        <f t="shared" ca="1" si="165"/>
        <v>181878.59268332881</v>
      </c>
      <c r="BJ20" s="19">
        <f t="shared" ca="1" si="166"/>
        <v>570928.35783495498</v>
      </c>
      <c r="BK20" s="19">
        <f t="shared" ca="1" si="167"/>
        <v>427310.77930837142</v>
      </c>
      <c r="BL20" s="19">
        <f t="shared" ca="1" si="168"/>
        <v>321448.80458740063</v>
      </c>
      <c r="BM20" s="19">
        <f t="shared" ca="1" si="169"/>
        <v>403976.5002164187</v>
      </c>
      <c r="BN20" s="19">
        <f t="shared" ca="1" si="170"/>
        <v>363405.39068713388</v>
      </c>
      <c r="BO20" s="19">
        <f t="shared" ca="1" si="171"/>
        <v>197904.10839799471</v>
      </c>
      <c r="BP20" s="19">
        <f t="shared" ca="1" si="172"/>
        <v>241261.77787127119</v>
      </c>
      <c r="BQ20" s="19">
        <f t="shared" ca="1" si="173"/>
        <v>213178.14040251452</v>
      </c>
      <c r="BR20" s="19">
        <f t="shared" ca="1" si="174"/>
        <v>389992.93417443032</v>
      </c>
      <c r="BS20" s="19">
        <f t="shared" ca="1" si="175"/>
        <v>413606.84817454702</v>
      </c>
      <c r="BT20" s="19">
        <f t="shared" ca="1" si="176"/>
        <v>260633.79400926945</v>
      </c>
      <c r="BU20" s="19">
        <f t="shared" ca="1" si="177"/>
        <v>285509.21367571829</v>
      </c>
      <c r="BV20" s="19">
        <f t="shared" ca="1" si="178"/>
        <v>231123.89113613137</v>
      </c>
      <c r="BW20" s="19">
        <f t="shared" ca="1" si="179"/>
        <v>367461.17867000826</v>
      </c>
      <c r="BX20" s="19">
        <f t="shared" ca="1" si="180"/>
        <v>182232.62258058775</v>
      </c>
      <c r="BY20" s="19">
        <f t="shared" ca="1" si="181"/>
        <v>243299.17093573758</v>
      </c>
      <c r="BZ20" s="19">
        <f t="shared" ca="1" si="182"/>
        <v>376107.47239746025</v>
      </c>
      <c r="CA20" s="19">
        <f t="shared" ca="1" si="183"/>
        <v>223058.733828325</v>
      </c>
      <c r="CB20" s="19">
        <f t="shared" ca="1" si="184"/>
        <v>230955.13632156586</v>
      </c>
      <c r="CC20" s="19">
        <f t="shared" ca="1" si="185"/>
        <v>166404.49503555894</v>
      </c>
      <c r="CD20" s="19">
        <f t="shared" ca="1" si="186"/>
        <v>425249.851416755</v>
      </c>
      <c r="CE20" s="19">
        <f t="shared" ca="1" si="187"/>
        <v>167620.61429951296</v>
      </c>
      <c r="CF20" s="19">
        <f t="shared" ca="1" si="188"/>
        <v>149293.30311582211</v>
      </c>
      <c r="CG20" s="19">
        <f t="shared" ca="1" si="189"/>
        <v>148436.30854177181</v>
      </c>
      <c r="CH20" s="19">
        <f t="shared" ca="1" si="190"/>
        <v>548590.97246502026</v>
      </c>
      <c r="CI20" s="19">
        <f t="shared" ca="1" si="191"/>
        <v>542333.43815113301</v>
      </c>
      <c r="CJ20" s="19">
        <f t="shared" ca="1" si="192"/>
        <v>328541.861673954</v>
      </c>
      <c r="CK20" s="19">
        <f t="shared" ca="1" si="193"/>
        <v>318449.154066891</v>
      </c>
      <c r="CL20" s="19">
        <f t="shared" ca="1" si="194"/>
        <v>343971.62376147171</v>
      </c>
      <c r="CM20" s="19">
        <f t="shared" ca="1" si="195"/>
        <v>271961.96225816529</v>
      </c>
      <c r="CN20" s="19">
        <f t="shared" ca="1" si="196"/>
        <v>232350.70634278611</v>
      </c>
      <c r="CO20" s="19">
        <f t="shared" ca="1" si="197"/>
        <v>258695.42938411876</v>
      </c>
      <c r="CP20" s="19">
        <f t="shared" ca="1" si="198"/>
        <v>261633.17154468541</v>
      </c>
      <c r="CQ20" s="19">
        <f t="shared" ca="1" si="199"/>
        <v>156170.99164613392</v>
      </c>
      <c r="CR20" s="19">
        <f t="shared" ca="1" si="200"/>
        <v>345650.36057103903</v>
      </c>
      <c r="CS20" s="19">
        <f t="shared" ca="1" si="201"/>
        <v>230786.3018298994</v>
      </c>
      <c r="CT20" s="19">
        <f t="shared" ca="1" si="202"/>
        <v>255432.96381842476</v>
      </c>
      <c r="CU20" s="19">
        <f t="shared" ca="1" si="203"/>
        <v>253108.03121338043</v>
      </c>
      <c r="CV20" s="19">
        <f t="shared" ca="1" si="204"/>
        <v>263719.54028141405</v>
      </c>
      <c r="CW20" s="19">
        <f t="shared" ca="1" si="205"/>
        <v>230690.91273441838</v>
      </c>
      <c r="CX20" s="18">
        <f t="shared" si="7"/>
        <v>19</v>
      </c>
      <c r="CY20" s="18">
        <f ca="1">HLOOKUP('Inputs, Outputs &amp; Chart'!$J$8,$B$2:$CW$43,CX20,FALSE)</f>
        <v>100036.13591906909</v>
      </c>
      <c r="CZ20" s="18">
        <f ca="1">HLOOKUP('Inputs, Outputs &amp; Chart'!$J$9,$B$2:$CW$43,CX20,FALSE)</f>
        <v>403976.5002164187</v>
      </c>
    </row>
    <row r="21" spans="1:104" x14ac:dyDescent="0.25">
      <c r="A21" s="18">
        <v>18</v>
      </c>
      <c r="B21" s="19">
        <f t="shared" ca="1" si="206"/>
        <v>575101.02422290761</v>
      </c>
      <c r="C21" s="19">
        <f t="shared" ca="1" si="107"/>
        <v>501958.08680276363</v>
      </c>
      <c r="D21" s="19">
        <f t="shared" ca="1" si="108"/>
        <v>249493.44424816052</v>
      </c>
      <c r="E21" s="19">
        <f t="shared" ca="1" si="109"/>
        <v>516391.55642948498</v>
      </c>
      <c r="F21" s="19">
        <f t="shared" ca="1" si="110"/>
        <v>230846.53167093883</v>
      </c>
      <c r="G21" s="19">
        <f t="shared" ca="1" si="111"/>
        <v>406637.2686521248</v>
      </c>
      <c r="H21" s="19">
        <f t="shared" ca="1" si="112"/>
        <v>303476.76794037584</v>
      </c>
      <c r="I21" s="19">
        <f t="shared" ca="1" si="113"/>
        <v>234052.94432402405</v>
      </c>
      <c r="J21" s="19">
        <f t="shared" ca="1" si="114"/>
        <v>390944.98037323344</v>
      </c>
      <c r="K21" s="19">
        <f t="shared" ca="1" si="115"/>
        <v>248633.23707113558</v>
      </c>
      <c r="L21" s="19">
        <f t="shared" ca="1" si="116"/>
        <v>182393.4233240938</v>
      </c>
      <c r="M21" s="19">
        <f t="shared" ca="1" si="117"/>
        <v>492799.15651312732</v>
      </c>
      <c r="N21" s="19">
        <f t="shared" ca="1" si="118"/>
        <v>300774.09221583843</v>
      </c>
      <c r="O21" s="19">
        <f t="shared" ca="1" si="119"/>
        <v>441985.10756390612</v>
      </c>
      <c r="P21" s="19">
        <f t="shared" ca="1" si="120"/>
        <v>358092.508573698</v>
      </c>
      <c r="Q21" s="19">
        <f t="shared" ca="1" si="121"/>
        <v>308775.96532878041</v>
      </c>
      <c r="R21" s="19">
        <f t="shared" ca="1" si="122"/>
        <v>399178.1523643242</v>
      </c>
      <c r="S21" s="19">
        <f t="shared" ca="1" si="123"/>
        <v>361600.89254535164</v>
      </c>
      <c r="T21" s="19">
        <f t="shared" ca="1" si="124"/>
        <v>139424.53649791595</v>
      </c>
      <c r="U21" s="19">
        <f t="shared" ca="1" si="125"/>
        <v>312086.49975076801</v>
      </c>
      <c r="V21" s="19">
        <f t="shared" ca="1" si="126"/>
        <v>746754.82925958489</v>
      </c>
      <c r="W21" s="19">
        <f t="shared" ca="1" si="127"/>
        <v>304364.66974456946</v>
      </c>
      <c r="X21" s="19">
        <f t="shared" ca="1" si="128"/>
        <v>388728.63516684825</v>
      </c>
      <c r="Y21" s="19">
        <f t="shared" ca="1" si="129"/>
        <v>229698.97966430685</v>
      </c>
      <c r="Z21" s="19">
        <f t="shared" ca="1" si="130"/>
        <v>218066.73693353817</v>
      </c>
      <c r="AA21" s="19">
        <f t="shared" ca="1" si="131"/>
        <v>442629.31325246394</v>
      </c>
      <c r="AB21" s="19">
        <f t="shared" ca="1" si="132"/>
        <v>147889.78709949958</v>
      </c>
      <c r="AC21" s="19">
        <f t="shared" ca="1" si="133"/>
        <v>184225.15060957163</v>
      </c>
      <c r="AD21" s="19">
        <f t="shared" ca="1" si="134"/>
        <v>258179.11690820567</v>
      </c>
      <c r="AE21" s="19">
        <f t="shared" ca="1" si="135"/>
        <v>272601.96481031959</v>
      </c>
      <c r="AF21" s="19">
        <f t="shared" ca="1" si="136"/>
        <v>255168.33154275545</v>
      </c>
      <c r="AG21" s="19">
        <f t="shared" ca="1" si="137"/>
        <v>250619.79998025348</v>
      </c>
      <c r="AH21" s="19">
        <f t="shared" ca="1" si="138"/>
        <v>470462.59615309042</v>
      </c>
      <c r="AI21" s="19">
        <f t="shared" ca="1" si="139"/>
        <v>255217.75952478356</v>
      </c>
      <c r="AJ21" s="19">
        <f t="shared" ca="1" si="140"/>
        <v>183145.57805520078</v>
      </c>
      <c r="AK21" s="19">
        <f t="shared" ca="1" si="141"/>
        <v>515746.34821668395</v>
      </c>
      <c r="AL21" s="19">
        <f t="shared" ca="1" si="142"/>
        <v>191653.940792776</v>
      </c>
      <c r="AM21" s="19">
        <f t="shared" ca="1" si="143"/>
        <v>171177.26035670753</v>
      </c>
      <c r="AN21" s="19">
        <f t="shared" ca="1" si="144"/>
        <v>301074.54195200861</v>
      </c>
      <c r="AO21" s="19">
        <f t="shared" ca="1" si="145"/>
        <v>610699.12163018039</v>
      </c>
      <c r="AP21" s="19">
        <f t="shared" ca="1" si="146"/>
        <v>178019.68314323644</v>
      </c>
      <c r="AQ21" s="19">
        <f t="shared" ca="1" si="147"/>
        <v>252047.53361812062</v>
      </c>
      <c r="AR21" s="19">
        <f t="shared" ca="1" si="148"/>
        <v>215524.35693740292</v>
      </c>
      <c r="AS21" s="19">
        <f t="shared" ca="1" si="149"/>
        <v>242396.83022703003</v>
      </c>
      <c r="AT21" s="19">
        <f t="shared" ca="1" si="150"/>
        <v>199953.8173971209</v>
      </c>
      <c r="AU21" s="19">
        <f t="shared" ca="1" si="151"/>
        <v>225097.70952792783</v>
      </c>
      <c r="AV21" s="19">
        <f t="shared" ca="1" si="152"/>
        <v>104113.22080259767</v>
      </c>
      <c r="AW21" s="19">
        <f t="shared" ca="1" si="153"/>
        <v>406425.92885275726</v>
      </c>
      <c r="AX21" s="19">
        <f t="shared" ca="1" si="154"/>
        <v>386707.88630735251</v>
      </c>
      <c r="AY21" s="19">
        <f t="shared" ca="1" si="155"/>
        <v>243850.79726185498</v>
      </c>
      <c r="AZ21" s="19">
        <f t="shared" ca="1" si="156"/>
        <v>263801.66557133652</v>
      </c>
      <c r="BA21" s="19">
        <f t="shared" ca="1" si="157"/>
        <v>316987.26293885417</v>
      </c>
      <c r="BB21" s="19">
        <f t="shared" ca="1" si="158"/>
        <v>236252.64965541832</v>
      </c>
      <c r="BC21" s="19">
        <f t="shared" ca="1" si="159"/>
        <v>247577.13746080094</v>
      </c>
      <c r="BD21" s="19">
        <f t="shared" ca="1" si="160"/>
        <v>214582.1438882261</v>
      </c>
      <c r="BE21" s="19">
        <f t="shared" ca="1" si="161"/>
        <v>522937.72571885219</v>
      </c>
      <c r="BF21" s="19">
        <f t="shared" ca="1" si="162"/>
        <v>368843.18983533204</v>
      </c>
      <c r="BG21" s="19">
        <f t="shared" ca="1" si="163"/>
        <v>856608.0470647905</v>
      </c>
      <c r="BH21" s="19">
        <f t="shared" ca="1" si="164"/>
        <v>168121.07820920853</v>
      </c>
      <c r="BI21" s="19">
        <f t="shared" ca="1" si="165"/>
        <v>219182.0957525814</v>
      </c>
      <c r="BJ21" s="19">
        <f t="shared" ca="1" si="166"/>
        <v>609678.83163524885</v>
      </c>
      <c r="BK21" s="19">
        <f t="shared" ca="1" si="167"/>
        <v>449899.88126077456</v>
      </c>
      <c r="BL21" s="19">
        <f t="shared" ca="1" si="168"/>
        <v>388740.55386062124</v>
      </c>
      <c r="BM21" s="19">
        <f t="shared" ca="1" si="169"/>
        <v>514518.78741292708</v>
      </c>
      <c r="BN21" s="19">
        <f t="shared" ca="1" si="170"/>
        <v>430904.78670965595</v>
      </c>
      <c r="BO21" s="19">
        <f t="shared" ca="1" si="171"/>
        <v>208448.51286252268</v>
      </c>
      <c r="BP21" s="19">
        <f t="shared" ca="1" si="172"/>
        <v>297125.19241430209</v>
      </c>
      <c r="BQ21" s="19">
        <f t="shared" ca="1" si="173"/>
        <v>259921.11441432056</v>
      </c>
      <c r="BR21" s="19">
        <f t="shared" ca="1" si="174"/>
        <v>402273.22596634558</v>
      </c>
      <c r="BS21" s="19">
        <f t="shared" ca="1" si="175"/>
        <v>420328.86095783982</v>
      </c>
      <c r="BT21" s="19">
        <f t="shared" ca="1" si="176"/>
        <v>288601.73545803269</v>
      </c>
      <c r="BU21" s="19">
        <f t="shared" ca="1" si="177"/>
        <v>273574.84961786063</v>
      </c>
      <c r="BV21" s="19">
        <f t="shared" ca="1" si="178"/>
        <v>361798.69539238012</v>
      </c>
      <c r="BW21" s="19">
        <f t="shared" ca="1" si="179"/>
        <v>441172.97451503505</v>
      </c>
      <c r="BX21" s="19">
        <f t="shared" ca="1" si="180"/>
        <v>173931.10812556377</v>
      </c>
      <c r="BY21" s="19">
        <f t="shared" ca="1" si="181"/>
        <v>254566.78831383795</v>
      </c>
      <c r="BZ21" s="19">
        <f t="shared" ca="1" si="182"/>
        <v>414053.10962193011</v>
      </c>
      <c r="CA21" s="19">
        <f t="shared" ca="1" si="183"/>
        <v>175965.10980956783</v>
      </c>
      <c r="CB21" s="19">
        <f t="shared" ca="1" si="184"/>
        <v>268390.04953577265</v>
      </c>
      <c r="CC21" s="19">
        <f t="shared" ca="1" si="185"/>
        <v>224160.41378128849</v>
      </c>
      <c r="CD21" s="19">
        <f t="shared" ca="1" si="186"/>
        <v>492836.72113056097</v>
      </c>
      <c r="CE21" s="19">
        <f t="shared" ca="1" si="187"/>
        <v>241694.22979947101</v>
      </c>
      <c r="CF21" s="19">
        <f t="shared" ca="1" si="188"/>
        <v>188048.55984050367</v>
      </c>
      <c r="CG21" s="19">
        <f t="shared" ca="1" si="189"/>
        <v>167596.72326298544</v>
      </c>
      <c r="CH21" s="19">
        <f t="shared" ca="1" si="190"/>
        <v>694047.48076367052</v>
      </c>
      <c r="CI21" s="19">
        <f t="shared" ca="1" si="191"/>
        <v>659178.25885651144</v>
      </c>
      <c r="CJ21" s="19">
        <f t="shared" ca="1" si="192"/>
        <v>390031.80524148338</v>
      </c>
      <c r="CK21" s="19">
        <f t="shared" ca="1" si="193"/>
        <v>368771.67062666576</v>
      </c>
      <c r="CL21" s="19">
        <f t="shared" ca="1" si="194"/>
        <v>411372.42545402114</v>
      </c>
      <c r="CM21" s="19">
        <f t="shared" ca="1" si="195"/>
        <v>284375.31607437652</v>
      </c>
      <c r="CN21" s="19">
        <f t="shared" ca="1" si="196"/>
        <v>296284.32634174207</v>
      </c>
      <c r="CO21" s="19">
        <f t="shared" ca="1" si="197"/>
        <v>345598.53596957366</v>
      </c>
      <c r="CP21" s="19">
        <f t="shared" ca="1" si="198"/>
        <v>327866.592999215</v>
      </c>
      <c r="CQ21" s="19">
        <f t="shared" ca="1" si="199"/>
        <v>178305.71700878642</v>
      </c>
      <c r="CR21" s="19">
        <f t="shared" ca="1" si="200"/>
        <v>425444.81854709628</v>
      </c>
      <c r="CS21" s="19">
        <f t="shared" ca="1" si="201"/>
        <v>286159.45815485262</v>
      </c>
      <c r="CT21" s="19">
        <f t="shared" ca="1" si="202"/>
        <v>295285.5220953073</v>
      </c>
      <c r="CU21" s="19">
        <f t="shared" ca="1" si="203"/>
        <v>287058.80158428306</v>
      </c>
      <c r="CV21" s="19">
        <f t="shared" ca="1" si="204"/>
        <v>258817.45197602126</v>
      </c>
      <c r="CW21" s="19">
        <f t="shared" ca="1" si="205"/>
        <v>250088.63881853659</v>
      </c>
      <c r="CX21" s="18">
        <f t="shared" si="7"/>
        <v>20</v>
      </c>
      <c r="CY21" s="18">
        <f ca="1">HLOOKUP('Inputs, Outputs &amp; Chart'!$J$8,$B$2:$CW$43,CX21,FALSE)</f>
        <v>104113.22080259767</v>
      </c>
      <c r="CZ21" s="18">
        <f ca="1">HLOOKUP('Inputs, Outputs &amp; Chart'!$J$9,$B$2:$CW$43,CX21,FALSE)</f>
        <v>514518.78741292708</v>
      </c>
    </row>
    <row r="22" spans="1:104" x14ac:dyDescent="0.25">
      <c r="A22" s="18">
        <v>19</v>
      </c>
      <c r="B22" s="19">
        <f t="shared" ca="1" si="206"/>
        <v>582920.01471451146</v>
      </c>
      <c r="C22" s="19">
        <f t="shared" ca="1" si="107"/>
        <v>626331.81966168375</v>
      </c>
      <c r="D22" s="19">
        <f t="shared" ca="1" si="108"/>
        <v>293587.26443589566</v>
      </c>
      <c r="E22" s="19">
        <f t="shared" ca="1" si="109"/>
        <v>655467.0277799397</v>
      </c>
      <c r="F22" s="19">
        <f t="shared" ca="1" si="110"/>
        <v>283393.69773622975</v>
      </c>
      <c r="G22" s="19">
        <f t="shared" ca="1" si="111"/>
        <v>459812.20176282519</v>
      </c>
      <c r="H22" s="19">
        <f t="shared" ca="1" si="112"/>
        <v>420832.16450607887</v>
      </c>
      <c r="I22" s="19">
        <f t="shared" ca="1" si="113"/>
        <v>282103.83477757999</v>
      </c>
      <c r="J22" s="19">
        <f t="shared" ca="1" si="114"/>
        <v>449195.77510879625</v>
      </c>
      <c r="K22" s="19">
        <f t="shared" ca="1" si="115"/>
        <v>267768.60955492686</v>
      </c>
      <c r="L22" s="19">
        <f t="shared" ca="1" si="116"/>
        <v>175886.92450988063</v>
      </c>
      <c r="M22" s="19">
        <f t="shared" ca="1" si="117"/>
        <v>569605.39939635107</v>
      </c>
      <c r="N22" s="19">
        <f t="shared" ca="1" si="118"/>
        <v>297568.57307245379</v>
      </c>
      <c r="O22" s="19">
        <f t="shared" ca="1" si="119"/>
        <v>426412.44839418179</v>
      </c>
      <c r="P22" s="19">
        <f t="shared" ca="1" si="120"/>
        <v>425832.39122288197</v>
      </c>
      <c r="Q22" s="19">
        <f t="shared" ca="1" si="121"/>
        <v>326172.94757792482</v>
      </c>
      <c r="R22" s="19">
        <f t="shared" ca="1" si="122"/>
        <v>521862.49984632398</v>
      </c>
      <c r="S22" s="19">
        <f t="shared" ca="1" si="123"/>
        <v>368826.26934498735</v>
      </c>
      <c r="T22" s="19">
        <f t="shared" ca="1" si="124"/>
        <v>165957.55320258081</v>
      </c>
      <c r="U22" s="19">
        <f t="shared" ca="1" si="125"/>
        <v>326407.17391518125</v>
      </c>
      <c r="V22" s="19">
        <f t="shared" ca="1" si="126"/>
        <v>690107.83957746683</v>
      </c>
      <c r="W22" s="19">
        <f t="shared" ca="1" si="127"/>
        <v>294752.18219230021</v>
      </c>
      <c r="X22" s="19">
        <f t="shared" ca="1" si="128"/>
        <v>468403.37983099354</v>
      </c>
      <c r="Y22" s="19">
        <f t="shared" ca="1" si="129"/>
        <v>283948.92177317705</v>
      </c>
      <c r="Z22" s="19">
        <f t="shared" ca="1" si="130"/>
        <v>204636.13045619676</v>
      </c>
      <c r="AA22" s="19">
        <f t="shared" ca="1" si="131"/>
        <v>527640.26317592757</v>
      </c>
      <c r="AB22" s="19">
        <f t="shared" ca="1" si="132"/>
        <v>176061.32066453976</v>
      </c>
      <c r="AC22" s="19">
        <f t="shared" ca="1" si="133"/>
        <v>194393.11262787392</v>
      </c>
      <c r="AD22" s="19">
        <f t="shared" ca="1" si="134"/>
        <v>195662.03299942185</v>
      </c>
      <c r="AE22" s="19">
        <f t="shared" ca="1" si="135"/>
        <v>258157.38555197621</v>
      </c>
      <c r="AF22" s="19">
        <f t="shared" ca="1" si="136"/>
        <v>290232.89817781275</v>
      </c>
      <c r="AG22" s="19">
        <f t="shared" ca="1" si="137"/>
        <v>221416.0501422782</v>
      </c>
      <c r="AH22" s="19">
        <f t="shared" ca="1" si="138"/>
        <v>381614.19317703834</v>
      </c>
      <c r="AI22" s="19">
        <f t="shared" ca="1" si="139"/>
        <v>267386.08204654447</v>
      </c>
      <c r="AJ22" s="19">
        <f t="shared" ca="1" si="140"/>
        <v>221911.46628262434</v>
      </c>
      <c r="AK22" s="19">
        <f t="shared" ca="1" si="141"/>
        <v>596882.04348307778</v>
      </c>
      <c r="AL22" s="19">
        <f t="shared" ca="1" si="142"/>
        <v>223086.7472573377</v>
      </c>
      <c r="AM22" s="19">
        <f t="shared" ca="1" si="143"/>
        <v>158360.713400915</v>
      </c>
      <c r="AN22" s="19">
        <f t="shared" ca="1" si="144"/>
        <v>361391.11164985184</v>
      </c>
      <c r="AO22" s="19">
        <f t="shared" ca="1" si="145"/>
        <v>640212.50807219301</v>
      </c>
      <c r="AP22" s="19">
        <f t="shared" ca="1" si="146"/>
        <v>199008.51888764562</v>
      </c>
      <c r="AQ22" s="19">
        <f t="shared" ca="1" si="147"/>
        <v>262727.67174646293</v>
      </c>
      <c r="AR22" s="19">
        <f t="shared" ca="1" si="148"/>
        <v>215641.75125376065</v>
      </c>
      <c r="AS22" s="19">
        <f t="shared" ca="1" si="149"/>
        <v>214612.68309354791</v>
      </c>
      <c r="AT22" s="19">
        <f t="shared" ca="1" si="150"/>
        <v>259078.87438699801</v>
      </c>
      <c r="AU22" s="19">
        <f t="shared" ca="1" si="151"/>
        <v>264998.43816012435</v>
      </c>
      <c r="AV22" s="19">
        <f t="shared" ca="1" si="152"/>
        <v>111052.69472051991</v>
      </c>
      <c r="AW22" s="19">
        <f t="shared" ca="1" si="153"/>
        <v>382088.7981504593</v>
      </c>
      <c r="AX22" s="19">
        <f t="shared" ca="1" si="154"/>
        <v>420967.24951425847</v>
      </c>
      <c r="AY22" s="19">
        <f t="shared" ca="1" si="155"/>
        <v>218982.01823932584</v>
      </c>
      <c r="AZ22" s="19">
        <f t="shared" ca="1" si="156"/>
        <v>291238.04681037279</v>
      </c>
      <c r="BA22" s="19">
        <f t="shared" ca="1" si="157"/>
        <v>312048.87671625457</v>
      </c>
      <c r="BB22" s="19">
        <f t="shared" ca="1" si="158"/>
        <v>246139.12762168594</v>
      </c>
      <c r="BC22" s="19">
        <f t="shared" ca="1" si="159"/>
        <v>311827.10144041607</v>
      </c>
      <c r="BD22" s="19">
        <f t="shared" ca="1" si="160"/>
        <v>198205.73527868569</v>
      </c>
      <c r="BE22" s="19">
        <f t="shared" ca="1" si="161"/>
        <v>636073.46383537864</v>
      </c>
      <c r="BF22" s="19">
        <f t="shared" ca="1" si="162"/>
        <v>392060.81940210355</v>
      </c>
      <c r="BG22" s="19">
        <f t="shared" ca="1" si="163"/>
        <v>747104.54680564813</v>
      </c>
      <c r="BH22" s="19">
        <f t="shared" ca="1" si="164"/>
        <v>178733.16003188834</v>
      </c>
      <c r="BI22" s="19">
        <f t="shared" ca="1" si="165"/>
        <v>283963.71930603398</v>
      </c>
      <c r="BJ22" s="19">
        <f t="shared" ca="1" si="166"/>
        <v>606075.66679210751</v>
      </c>
      <c r="BK22" s="19">
        <f t="shared" ca="1" si="167"/>
        <v>500213.74901978573</v>
      </c>
      <c r="BL22" s="19">
        <f t="shared" ca="1" si="168"/>
        <v>515152.23791627941</v>
      </c>
      <c r="BM22" s="19">
        <f t="shared" ca="1" si="169"/>
        <v>586414.22833123163</v>
      </c>
      <c r="BN22" s="19">
        <f t="shared" ca="1" si="170"/>
        <v>460838.60579956061</v>
      </c>
      <c r="BO22" s="19">
        <f t="shared" ca="1" si="171"/>
        <v>219206.8760764238</v>
      </c>
      <c r="BP22" s="19">
        <f t="shared" ca="1" si="172"/>
        <v>388286.48270909372</v>
      </c>
      <c r="BQ22" s="19">
        <f t="shared" ca="1" si="173"/>
        <v>271989.216517705</v>
      </c>
      <c r="BR22" s="19">
        <f t="shared" ca="1" si="174"/>
        <v>490221.07356027374</v>
      </c>
      <c r="BS22" s="19">
        <f t="shared" ca="1" si="175"/>
        <v>475135.59032553452</v>
      </c>
      <c r="BT22" s="19">
        <f t="shared" ca="1" si="176"/>
        <v>308174.85426513298</v>
      </c>
      <c r="BU22" s="19">
        <f t="shared" ca="1" si="177"/>
        <v>339851.5308047015</v>
      </c>
      <c r="BV22" s="19">
        <f t="shared" ca="1" si="178"/>
        <v>393103.59527093341</v>
      </c>
      <c r="BW22" s="19">
        <f t="shared" ca="1" si="179"/>
        <v>397836.46419520635</v>
      </c>
      <c r="BX22" s="19">
        <f t="shared" ca="1" si="180"/>
        <v>242069.51238465213</v>
      </c>
      <c r="BY22" s="19">
        <f t="shared" ca="1" si="181"/>
        <v>288314.99412500742</v>
      </c>
      <c r="BZ22" s="19">
        <f t="shared" ca="1" si="182"/>
        <v>498109.93356613425</v>
      </c>
      <c r="CA22" s="19">
        <f t="shared" ca="1" si="183"/>
        <v>194344.02091722703</v>
      </c>
      <c r="CB22" s="19">
        <f t="shared" ca="1" si="184"/>
        <v>261271.10049336051</v>
      </c>
      <c r="CC22" s="19">
        <f t="shared" ca="1" si="185"/>
        <v>234883.5425450349</v>
      </c>
      <c r="CD22" s="19">
        <f t="shared" ca="1" si="186"/>
        <v>602927.64748463687</v>
      </c>
      <c r="CE22" s="19">
        <f t="shared" ca="1" si="187"/>
        <v>232252.99603317442</v>
      </c>
      <c r="CF22" s="19">
        <f t="shared" ca="1" si="188"/>
        <v>240170.33050527368</v>
      </c>
      <c r="CG22" s="19">
        <f t="shared" ca="1" si="189"/>
        <v>186055.04869337659</v>
      </c>
      <c r="CH22" s="19">
        <f t="shared" ca="1" si="190"/>
        <v>747687.28717598331</v>
      </c>
      <c r="CI22" s="19">
        <f t="shared" ca="1" si="191"/>
        <v>692220.53644827637</v>
      </c>
      <c r="CJ22" s="19">
        <f t="shared" ca="1" si="192"/>
        <v>420698.40547937364</v>
      </c>
      <c r="CK22" s="19">
        <f t="shared" ca="1" si="193"/>
        <v>393008.14555080887</v>
      </c>
      <c r="CL22" s="19">
        <f t="shared" ca="1" si="194"/>
        <v>481051.61761039175</v>
      </c>
      <c r="CM22" s="19">
        <f t="shared" ca="1" si="195"/>
        <v>299156.12415672053</v>
      </c>
      <c r="CN22" s="19">
        <f t="shared" ca="1" si="196"/>
        <v>344465.40634821425</v>
      </c>
      <c r="CO22" s="19">
        <f t="shared" ca="1" si="197"/>
        <v>474447.70089898357</v>
      </c>
      <c r="CP22" s="19">
        <f t="shared" ca="1" si="198"/>
        <v>371581.24252551177</v>
      </c>
      <c r="CQ22" s="19">
        <f t="shared" ca="1" si="199"/>
        <v>206942.35104782786</v>
      </c>
      <c r="CR22" s="19">
        <f t="shared" ca="1" si="200"/>
        <v>598432.01994900277</v>
      </c>
      <c r="CS22" s="19">
        <f t="shared" ca="1" si="201"/>
        <v>374656.58217496314</v>
      </c>
      <c r="CT22" s="19">
        <f t="shared" ca="1" si="202"/>
        <v>364617.01193671743</v>
      </c>
      <c r="CU22" s="19">
        <f t="shared" ca="1" si="203"/>
        <v>325899.03458028665</v>
      </c>
      <c r="CV22" s="19">
        <f t="shared" ca="1" si="204"/>
        <v>300177.43306496163</v>
      </c>
      <c r="CW22" s="19">
        <f t="shared" ca="1" si="205"/>
        <v>304572.0352795443</v>
      </c>
      <c r="CX22" s="18">
        <f t="shared" si="7"/>
        <v>21</v>
      </c>
      <c r="CY22" s="18">
        <f ca="1">HLOOKUP('Inputs, Outputs &amp; Chart'!$J$8,$B$2:$CW$43,CX22,FALSE)</f>
        <v>111052.69472051991</v>
      </c>
      <c r="CZ22" s="18">
        <f ca="1">HLOOKUP('Inputs, Outputs &amp; Chart'!$J$9,$B$2:$CW$43,CX22,FALSE)</f>
        <v>586414.22833123163</v>
      </c>
    </row>
    <row r="23" spans="1:104" x14ac:dyDescent="0.25">
      <c r="A23" s="18">
        <v>20</v>
      </c>
      <c r="B23" s="19">
        <f t="shared" ca="1" si="206"/>
        <v>871088.37724490243</v>
      </c>
      <c r="C23" s="19">
        <f t="shared" ca="1" si="107"/>
        <v>634197.91112405085</v>
      </c>
      <c r="D23" s="19">
        <f t="shared" ca="1" si="108"/>
        <v>340698.65327811462</v>
      </c>
      <c r="E23" s="19">
        <f t="shared" ca="1" si="109"/>
        <v>688845.50341154449</v>
      </c>
      <c r="F23" s="19">
        <f t="shared" ca="1" si="110"/>
        <v>290876.4959314068</v>
      </c>
      <c r="G23" s="19">
        <f t="shared" ca="1" si="111"/>
        <v>485245.58216439345</v>
      </c>
      <c r="H23" s="19">
        <f t="shared" ca="1" si="112"/>
        <v>400516.9414174463</v>
      </c>
      <c r="I23" s="19">
        <f t="shared" ca="1" si="113"/>
        <v>324383.91793984704</v>
      </c>
      <c r="J23" s="19">
        <f t="shared" ca="1" si="114"/>
        <v>539776.80669391586</v>
      </c>
      <c r="K23" s="19">
        <f t="shared" ca="1" si="115"/>
        <v>310807.38406215998</v>
      </c>
      <c r="L23" s="19">
        <f t="shared" ca="1" si="116"/>
        <v>126407.0532601817</v>
      </c>
      <c r="M23" s="19">
        <f t="shared" ca="1" si="117"/>
        <v>683357.57639758673</v>
      </c>
      <c r="N23" s="19">
        <f t="shared" ca="1" si="118"/>
        <v>322813.09854903549</v>
      </c>
      <c r="O23" s="19">
        <f t="shared" ca="1" si="119"/>
        <v>593240.99993192987</v>
      </c>
      <c r="P23" s="19">
        <f t="shared" ca="1" si="120"/>
        <v>448198.20167295245</v>
      </c>
      <c r="Q23" s="19">
        <f t="shared" ca="1" si="121"/>
        <v>365981.81254139455</v>
      </c>
      <c r="R23" s="19">
        <f t="shared" ca="1" si="122"/>
        <v>526269.11205772695</v>
      </c>
      <c r="S23" s="19">
        <f t="shared" ca="1" si="123"/>
        <v>476795.80782742106</v>
      </c>
      <c r="T23" s="19">
        <f t="shared" ca="1" si="124"/>
        <v>163196.39996298621</v>
      </c>
      <c r="U23" s="19">
        <f t="shared" ca="1" si="125"/>
        <v>375526.15846745449</v>
      </c>
      <c r="V23" s="19">
        <f t="shared" ca="1" si="126"/>
        <v>863915.25964493607</v>
      </c>
      <c r="W23" s="19">
        <f t="shared" ca="1" si="127"/>
        <v>368370.06926450232</v>
      </c>
      <c r="X23" s="19">
        <f t="shared" ca="1" si="128"/>
        <v>467536.72193791304</v>
      </c>
      <c r="Y23" s="19">
        <f t="shared" ca="1" si="129"/>
        <v>331591.3084622391</v>
      </c>
      <c r="Z23" s="19">
        <f t="shared" ca="1" si="130"/>
        <v>240146.32211123963</v>
      </c>
      <c r="AA23" s="19">
        <f t="shared" ca="1" si="131"/>
        <v>557824.05553968041</v>
      </c>
      <c r="AB23" s="19">
        <f t="shared" ca="1" si="132"/>
        <v>202647.8164299237</v>
      </c>
      <c r="AC23" s="19">
        <f t="shared" ca="1" si="133"/>
        <v>216105.42613993218</v>
      </c>
      <c r="AD23" s="19">
        <f t="shared" ca="1" si="134"/>
        <v>213157.32949047524</v>
      </c>
      <c r="AE23" s="19">
        <f t="shared" ca="1" si="135"/>
        <v>295201.96346608701</v>
      </c>
      <c r="AF23" s="19">
        <f t="shared" ca="1" si="136"/>
        <v>310333.72549223824</v>
      </c>
      <c r="AG23" s="19">
        <f t="shared" ca="1" si="137"/>
        <v>253461.90284893656</v>
      </c>
      <c r="AH23" s="19">
        <f t="shared" ca="1" si="138"/>
        <v>400149.21433505602</v>
      </c>
      <c r="AI23" s="19">
        <f t="shared" ca="1" si="139"/>
        <v>349213.74375201244</v>
      </c>
      <c r="AJ23" s="19">
        <f t="shared" ca="1" si="140"/>
        <v>248224.52830732803</v>
      </c>
      <c r="AK23" s="19">
        <f t="shared" ca="1" si="141"/>
        <v>684369.34506022662</v>
      </c>
      <c r="AL23" s="19">
        <f t="shared" ca="1" si="142"/>
        <v>221353.38259494893</v>
      </c>
      <c r="AM23" s="19">
        <f t="shared" ca="1" si="143"/>
        <v>187441.76788710634</v>
      </c>
      <c r="AN23" s="19">
        <f t="shared" ca="1" si="144"/>
        <v>382054.65656611434</v>
      </c>
      <c r="AO23" s="19">
        <f t="shared" ca="1" si="145"/>
        <v>797455.75367641111</v>
      </c>
      <c r="AP23" s="19">
        <f t="shared" ca="1" si="146"/>
        <v>228890.38284727064</v>
      </c>
      <c r="AQ23" s="19">
        <f t="shared" ca="1" si="147"/>
        <v>328049.34491005988</v>
      </c>
      <c r="AR23" s="19">
        <f t="shared" ca="1" si="148"/>
        <v>207283.25587117343</v>
      </c>
      <c r="AS23" s="19">
        <f t="shared" ca="1" si="149"/>
        <v>209463.77218539696</v>
      </c>
      <c r="AT23" s="19">
        <f t="shared" ca="1" si="150"/>
        <v>312653.00305178709</v>
      </c>
      <c r="AU23" s="19">
        <f t="shared" ca="1" si="151"/>
        <v>337988.99005784566</v>
      </c>
      <c r="AV23" s="19">
        <f t="shared" ca="1" si="152"/>
        <v>115953.04807746084</v>
      </c>
      <c r="AW23" s="19">
        <f t="shared" ca="1" si="153"/>
        <v>549200.16616653407</v>
      </c>
      <c r="AX23" s="19">
        <f t="shared" ca="1" si="154"/>
        <v>488287.04313975404</v>
      </c>
      <c r="AY23" s="19">
        <f t="shared" ca="1" si="155"/>
        <v>278773.20188440481</v>
      </c>
      <c r="AZ23" s="19">
        <f t="shared" ca="1" si="156"/>
        <v>301726.11799427017</v>
      </c>
      <c r="BA23" s="19">
        <f t="shared" ca="1" si="157"/>
        <v>354799.67866722605</v>
      </c>
      <c r="BB23" s="19">
        <f t="shared" ca="1" si="158"/>
        <v>277771.02069715032</v>
      </c>
      <c r="BC23" s="19">
        <f t="shared" ca="1" si="159"/>
        <v>338248.75991048239</v>
      </c>
      <c r="BD23" s="19">
        <f t="shared" ca="1" si="160"/>
        <v>191771.2617958436</v>
      </c>
      <c r="BE23" s="19">
        <f t="shared" ca="1" si="161"/>
        <v>717248.16474508366</v>
      </c>
      <c r="BF23" s="19">
        <f t="shared" ca="1" si="162"/>
        <v>419936.54735523893</v>
      </c>
      <c r="BG23" s="19">
        <f t="shared" ca="1" si="163"/>
        <v>662395.2757902696</v>
      </c>
      <c r="BH23" s="19">
        <f t="shared" ca="1" si="164"/>
        <v>217375.38839453523</v>
      </c>
      <c r="BI23" s="19">
        <f t="shared" ca="1" si="165"/>
        <v>381523.80517292733</v>
      </c>
      <c r="BJ23" s="19">
        <f t="shared" ca="1" si="166"/>
        <v>603559.47937550466</v>
      </c>
      <c r="BK23" s="19">
        <f t="shared" ca="1" si="167"/>
        <v>470201.27864594257</v>
      </c>
      <c r="BL23" s="19">
        <f t="shared" ca="1" si="168"/>
        <v>570856.8743785735</v>
      </c>
      <c r="BM23" s="19">
        <f t="shared" ca="1" si="169"/>
        <v>774464.54964761739</v>
      </c>
      <c r="BN23" s="19">
        <f t="shared" ca="1" si="170"/>
        <v>597222.35258294211</v>
      </c>
      <c r="BO23" s="19">
        <f t="shared" ca="1" si="171"/>
        <v>269144.44243092497</v>
      </c>
      <c r="BP23" s="19">
        <f t="shared" ca="1" si="172"/>
        <v>505948.15520071919</v>
      </c>
      <c r="BQ23" s="19">
        <f t="shared" ca="1" si="173"/>
        <v>289712.48667315778</v>
      </c>
      <c r="BR23" s="19">
        <f t="shared" ca="1" si="174"/>
        <v>611378.268485334</v>
      </c>
      <c r="BS23" s="19">
        <f t="shared" ca="1" si="175"/>
        <v>598351.2988138427</v>
      </c>
      <c r="BT23" s="19">
        <f t="shared" ca="1" si="176"/>
        <v>375324.33354811528</v>
      </c>
      <c r="BU23" s="19">
        <f t="shared" ca="1" si="177"/>
        <v>426445.65857320494</v>
      </c>
      <c r="BV23" s="19">
        <f t="shared" ca="1" si="178"/>
        <v>466490.45431211038</v>
      </c>
      <c r="BW23" s="19">
        <f t="shared" ca="1" si="179"/>
        <v>468847.64227383316</v>
      </c>
      <c r="BX23" s="19">
        <f t="shared" ca="1" si="180"/>
        <v>241764.01209969772</v>
      </c>
      <c r="BY23" s="19">
        <f t="shared" ca="1" si="181"/>
        <v>334633.95267561427</v>
      </c>
      <c r="BZ23" s="19">
        <f t="shared" ca="1" si="182"/>
        <v>648942.46411803563</v>
      </c>
      <c r="CA23" s="19">
        <f t="shared" ca="1" si="183"/>
        <v>240965.58026795564</v>
      </c>
      <c r="CB23" s="19">
        <f t="shared" ca="1" si="184"/>
        <v>317412.13660586887</v>
      </c>
      <c r="CC23" s="19">
        <f t="shared" ca="1" si="185"/>
        <v>247346.28673184878</v>
      </c>
      <c r="CD23" s="19">
        <f t="shared" ca="1" si="186"/>
        <v>569450.69962532108</v>
      </c>
      <c r="CE23" s="19">
        <f t="shared" ca="1" si="187"/>
        <v>191753.95020625103</v>
      </c>
      <c r="CF23" s="19">
        <f t="shared" ca="1" si="188"/>
        <v>241938.43024707961</v>
      </c>
      <c r="CG23" s="19">
        <f t="shared" ca="1" si="189"/>
        <v>222075.67270281946</v>
      </c>
      <c r="CH23" s="19">
        <f t="shared" ca="1" si="190"/>
        <v>696308.1295052754</v>
      </c>
      <c r="CI23" s="19">
        <f t="shared" ca="1" si="191"/>
        <v>888241.54478629667</v>
      </c>
      <c r="CJ23" s="19">
        <f t="shared" ca="1" si="192"/>
        <v>368045.80432107026</v>
      </c>
      <c r="CK23" s="19">
        <f t="shared" ca="1" si="193"/>
        <v>379845.12771155534</v>
      </c>
      <c r="CL23" s="19">
        <f t="shared" ca="1" si="194"/>
        <v>481061.49548548373</v>
      </c>
      <c r="CM23" s="19">
        <f t="shared" ca="1" si="195"/>
        <v>251801.89704986929</v>
      </c>
      <c r="CN23" s="19">
        <f t="shared" ca="1" si="196"/>
        <v>383961.10204964108</v>
      </c>
      <c r="CO23" s="19">
        <f t="shared" ca="1" si="197"/>
        <v>654672.67485890875</v>
      </c>
      <c r="CP23" s="19">
        <f t="shared" ca="1" si="198"/>
        <v>455406.8187903568</v>
      </c>
      <c r="CQ23" s="19">
        <f t="shared" ca="1" si="199"/>
        <v>264586.27490873868</v>
      </c>
      <c r="CR23" s="19">
        <f t="shared" ca="1" si="200"/>
        <v>611234.96380017954</v>
      </c>
      <c r="CS23" s="19">
        <f t="shared" ca="1" si="201"/>
        <v>415720.50024534279</v>
      </c>
      <c r="CT23" s="19">
        <f t="shared" ca="1" si="202"/>
        <v>314886.86469145986</v>
      </c>
      <c r="CU23" s="19">
        <f t="shared" ca="1" si="203"/>
        <v>337060.14405020874</v>
      </c>
      <c r="CV23" s="19">
        <f t="shared" ca="1" si="204"/>
        <v>391453.33736053843</v>
      </c>
      <c r="CW23" s="19">
        <f t="shared" ca="1" si="205"/>
        <v>305037.83070637897</v>
      </c>
      <c r="CX23" s="18">
        <f t="shared" si="7"/>
        <v>22</v>
      </c>
      <c r="CY23" s="18">
        <f ca="1">HLOOKUP('Inputs, Outputs &amp; Chart'!$J$8,$B$2:$CW$43,CX23,FALSE)</f>
        <v>115953.04807746084</v>
      </c>
      <c r="CZ23" s="18">
        <f ca="1">HLOOKUP('Inputs, Outputs &amp; Chart'!$J$9,$B$2:$CW$43,CX23,FALSE)</f>
        <v>774464.54964761739</v>
      </c>
    </row>
    <row r="24" spans="1:104" x14ac:dyDescent="0.25">
      <c r="A24" s="18">
        <v>21</v>
      </c>
      <c r="B24" s="19">
        <f t="shared" ca="1" si="206"/>
        <v>821286.81464267918</v>
      </c>
      <c r="C24" s="19">
        <f t="shared" ca="1" si="107"/>
        <v>611581.23237502493</v>
      </c>
      <c r="D24" s="19">
        <f t="shared" ca="1" si="108"/>
        <v>319903.43626709527</v>
      </c>
      <c r="E24" s="19">
        <f t="shared" ca="1" si="109"/>
        <v>759224.83760844136</v>
      </c>
      <c r="F24" s="19">
        <f t="shared" ca="1" si="110"/>
        <v>310182.35829903348</v>
      </c>
      <c r="G24" s="19">
        <f t="shared" ca="1" si="111"/>
        <v>556123.15732844302</v>
      </c>
      <c r="H24" s="19">
        <f t="shared" ca="1" si="112"/>
        <v>446217.07883630652</v>
      </c>
      <c r="I24" s="19">
        <f t="shared" ca="1" si="113"/>
        <v>295436.28748151462</v>
      </c>
      <c r="J24" s="19">
        <f t="shared" ca="1" si="114"/>
        <v>625693.05146202631</v>
      </c>
      <c r="K24" s="19">
        <f t="shared" ca="1" si="115"/>
        <v>360568.49061581638</v>
      </c>
      <c r="L24" s="19">
        <f t="shared" ca="1" si="116"/>
        <v>138526.40264761055</v>
      </c>
      <c r="M24" s="19">
        <f t="shared" ca="1" si="117"/>
        <v>742169.36414669966</v>
      </c>
      <c r="N24" s="19">
        <f t="shared" ca="1" si="118"/>
        <v>317985.87627576134</v>
      </c>
      <c r="O24" s="19">
        <f t="shared" ca="1" si="119"/>
        <v>738016.15832557471</v>
      </c>
      <c r="P24" s="19">
        <f t="shared" ca="1" si="120"/>
        <v>439291.11332299194</v>
      </c>
      <c r="Q24" s="19">
        <f t="shared" ca="1" si="121"/>
        <v>385202.78099957161</v>
      </c>
      <c r="R24" s="19">
        <f t="shared" ca="1" si="122"/>
        <v>512930.26262592757</v>
      </c>
      <c r="S24" s="19">
        <f t="shared" ca="1" si="123"/>
        <v>513158.27519488969</v>
      </c>
      <c r="T24" s="19">
        <f t="shared" ca="1" si="124"/>
        <v>169442.56065118322</v>
      </c>
      <c r="U24" s="19">
        <f t="shared" ca="1" si="125"/>
        <v>300356.60260769055</v>
      </c>
      <c r="V24" s="19">
        <f t="shared" ca="1" si="126"/>
        <v>991569.35314189282</v>
      </c>
      <c r="W24" s="19">
        <f t="shared" ca="1" si="127"/>
        <v>397179.05686025135</v>
      </c>
      <c r="X24" s="19">
        <f t="shared" ca="1" si="128"/>
        <v>451673.20795125543</v>
      </c>
      <c r="Y24" s="19">
        <f t="shared" ca="1" si="129"/>
        <v>388112.16133168474</v>
      </c>
      <c r="Z24" s="19">
        <f t="shared" ca="1" si="130"/>
        <v>314076.62393731961</v>
      </c>
      <c r="AA24" s="19">
        <f t="shared" ca="1" si="131"/>
        <v>612841.01254039619</v>
      </c>
      <c r="AB24" s="19">
        <f t="shared" ca="1" si="132"/>
        <v>258796.63777468744</v>
      </c>
      <c r="AC24" s="19">
        <f t="shared" ca="1" si="133"/>
        <v>274923.30543355091</v>
      </c>
      <c r="AD24" s="19">
        <f t="shared" ca="1" si="134"/>
        <v>221770.80488979287</v>
      </c>
      <c r="AE24" s="19">
        <f t="shared" ca="1" si="135"/>
        <v>318786.87039531628</v>
      </c>
      <c r="AF24" s="19">
        <f t="shared" ca="1" si="136"/>
        <v>348457.26611322031</v>
      </c>
      <c r="AG24" s="19">
        <f t="shared" ca="1" si="137"/>
        <v>278296.92678695155</v>
      </c>
      <c r="AH24" s="19">
        <f t="shared" ca="1" si="138"/>
        <v>496113.91732989746</v>
      </c>
      <c r="AI24" s="19">
        <f t="shared" ca="1" si="139"/>
        <v>405184.06572579278</v>
      </c>
      <c r="AJ24" s="19">
        <f t="shared" ca="1" si="140"/>
        <v>298407.60193530808</v>
      </c>
      <c r="AK24" s="19">
        <f t="shared" ca="1" si="141"/>
        <v>831124.18233408767</v>
      </c>
      <c r="AL24" s="19">
        <f t="shared" ca="1" si="142"/>
        <v>172492.30923194962</v>
      </c>
      <c r="AM24" s="19">
        <f t="shared" ca="1" si="143"/>
        <v>181149.72266981323</v>
      </c>
      <c r="AN24" s="19">
        <f t="shared" ca="1" si="144"/>
        <v>403951.29121097468</v>
      </c>
      <c r="AO24" s="19">
        <f t="shared" ca="1" si="145"/>
        <v>889785.48178593733</v>
      </c>
      <c r="AP24" s="19">
        <f t="shared" ca="1" si="146"/>
        <v>258577.08716097724</v>
      </c>
      <c r="AQ24" s="19">
        <f t="shared" ca="1" si="147"/>
        <v>251980.13003015961</v>
      </c>
      <c r="AR24" s="19">
        <f t="shared" ca="1" si="148"/>
        <v>278643.28596893075</v>
      </c>
      <c r="AS24" s="19">
        <f t="shared" ca="1" si="149"/>
        <v>222913.36044782706</v>
      </c>
      <c r="AT24" s="19">
        <f t="shared" ca="1" si="150"/>
        <v>410960.68667093606</v>
      </c>
      <c r="AU24" s="19">
        <f t="shared" ca="1" si="151"/>
        <v>385288.38776990678</v>
      </c>
      <c r="AV24" s="19">
        <f t="shared" ca="1" si="152"/>
        <v>145332.64440747007</v>
      </c>
      <c r="AW24" s="19">
        <f t="shared" ca="1" si="153"/>
        <v>632476.32236951194</v>
      </c>
      <c r="AX24" s="19">
        <f t="shared" ca="1" si="154"/>
        <v>489108.97616306448</v>
      </c>
      <c r="AY24" s="19">
        <f t="shared" ca="1" si="155"/>
        <v>313985.91303565889</v>
      </c>
      <c r="AZ24" s="19">
        <f t="shared" ca="1" si="156"/>
        <v>316781.78472846368</v>
      </c>
      <c r="BA24" s="19">
        <f t="shared" ca="1" si="157"/>
        <v>425994.01869600004</v>
      </c>
      <c r="BB24" s="19">
        <f t="shared" ca="1" si="158"/>
        <v>293697.74574674026</v>
      </c>
      <c r="BC24" s="19">
        <f t="shared" ca="1" si="159"/>
        <v>375343.83837482834</v>
      </c>
      <c r="BD24" s="19">
        <f t="shared" ca="1" si="160"/>
        <v>217220.52690408655</v>
      </c>
      <c r="BE24" s="19">
        <f t="shared" ca="1" si="161"/>
        <v>712829.73743072676</v>
      </c>
      <c r="BF24" s="19">
        <f t="shared" ca="1" si="162"/>
        <v>392006.04522087687</v>
      </c>
      <c r="BG24" s="19">
        <f t="shared" ca="1" si="163"/>
        <v>841925.19138203969</v>
      </c>
      <c r="BH24" s="19">
        <f t="shared" ca="1" si="164"/>
        <v>233456.61016019099</v>
      </c>
      <c r="BI24" s="19">
        <f t="shared" ca="1" si="165"/>
        <v>354318.60401974659</v>
      </c>
      <c r="BJ24" s="19">
        <f t="shared" ca="1" si="166"/>
        <v>646371.42265808012</v>
      </c>
      <c r="BK24" s="19">
        <f t="shared" ca="1" si="167"/>
        <v>549712.45372837479</v>
      </c>
      <c r="BL24" s="19">
        <f t="shared" ca="1" si="168"/>
        <v>503018.85589592048</v>
      </c>
      <c r="BM24" s="19">
        <f t="shared" ca="1" si="169"/>
        <v>927882.27165842988</v>
      </c>
      <c r="BN24" s="19">
        <f t="shared" ca="1" si="170"/>
        <v>671386.30852073827</v>
      </c>
      <c r="BO24" s="19">
        <f t="shared" ca="1" si="171"/>
        <v>291350.53983005177</v>
      </c>
      <c r="BP24" s="19">
        <f t="shared" ca="1" si="172"/>
        <v>581360.09916382434</v>
      </c>
      <c r="BQ24" s="19">
        <f t="shared" ca="1" si="173"/>
        <v>299786.22605820047</v>
      </c>
      <c r="BR24" s="19">
        <f t="shared" ca="1" si="174"/>
        <v>653789.68753432506</v>
      </c>
      <c r="BS24" s="19">
        <f t="shared" ca="1" si="175"/>
        <v>648726.59121473937</v>
      </c>
      <c r="BT24" s="19">
        <f t="shared" ca="1" si="176"/>
        <v>394055.62225843966</v>
      </c>
      <c r="BU24" s="19">
        <f t="shared" ca="1" si="177"/>
        <v>572380.14978441678</v>
      </c>
      <c r="BV24" s="19">
        <f t="shared" ca="1" si="178"/>
        <v>402049.65627869632</v>
      </c>
      <c r="BW24" s="19">
        <f t="shared" ca="1" si="179"/>
        <v>476113.01896703808</v>
      </c>
      <c r="BX24" s="19">
        <f t="shared" ca="1" si="180"/>
        <v>288426.05875696352</v>
      </c>
      <c r="BY24" s="19">
        <f t="shared" ca="1" si="181"/>
        <v>347859.60400178574</v>
      </c>
      <c r="BZ24" s="19">
        <f t="shared" ca="1" si="182"/>
        <v>763602.85323254636</v>
      </c>
      <c r="CA24" s="19">
        <f t="shared" ca="1" si="183"/>
        <v>312799.93674036325</v>
      </c>
      <c r="CB24" s="19">
        <f t="shared" ca="1" si="184"/>
        <v>482662.71897521685</v>
      </c>
      <c r="CC24" s="19">
        <f t="shared" ca="1" si="185"/>
        <v>268046.40259957465</v>
      </c>
      <c r="CD24" s="19">
        <f t="shared" ca="1" si="186"/>
        <v>672015.86597414524</v>
      </c>
      <c r="CE24" s="19">
        <f t="shared" ca="1" si="187"/>
        <v>254812.36120833497</v>
      </c>
      <c r="CF24" s="19">
        <f t="shared" ca="1" si="188"/>
        <v>298604.42710023542</v>
      </c>
      <c r="CG24" s="19">
        <f t="shared" ca="1" si="189"/>
        <v>282033.97521299089</v>
      </c>
      <c r="CH24" s="19">
        <f t="shared" ca="1" si="190"/>
        <v>851837.72094114998</v>
      </c>
      <c r="CI24" s="19">
        <f t="shared" ca="1" si="191"/>
        <v>823803.2205928436</v>
      </c>
      <c r="CJ24" s="19">
        <f t="shared" ca="1" si="192"/>
        <v>414528.02993029437</v>
      </c>
      <c r="CK24" s="19">
        <f t="shared" ca="1" si="193"/>
        <v>446155.144013952</v>
      </c>
      <c r="CL24" s="19">
        <f t="shared" ca="1" si="194"/>
        <v>494015.66351116484</v>
      </c>
      <c r="CM24" s="19">
        <f t="shared" ca="1" si="195"/>
        <v>298299.65883316315</v>
      </c>
      <c r="CN24" s="19">
        <f t="shared" ca="1" si="196"/>
        <v>378027.13791659393</v>
      </c>
      <c r="CO24" s="19">
        <f t="shared" ca="1" si="197"/>
        <v>814064.98818164936</v>
      </c>
      <c r="CP24" s="19">
        <f t="shared" ca="1" si="198"/>
        <v>506686.15063584317</v>
      </c>
      <c r="CQ24" s="19">
        <f t="shared" ca="1" si="199"/>
        <v>285341.62549405207</v>
      </c>
      <c r="CR24" s="19">
        <f t="shared" ca="1" si="200"/>
        <v>637164.1010451396</v>
      </c>
      <c r="CS24" s="19">
        <f t="shared" ca="1" si="201"/>
        <v>456835.67360133165</v>
      </c>
      <c r="CT24" s="19">
        <f t="shared" ca="1" si="202"/>
        <v>352831.64498634834</v>
      </c>
      <c r="CU24" s="19">
        <f t="shared" ca="1" si="203"/>
        <v>497233.46515395027</v>
      </c>
      <c r="CV24" s="19">
        <f t="shared" ca="1" si="204"/>
        <v>359617.17141205026</v>
      </c>
      <c r="CW24" s="19">
        <f t="shared" ca="1" si="205"/>
        <v>301430.10805883189</v>
      </c>
      <c r="CX24" s="18">
        <f t="shared" si="7"/>
        <v>23</v>
      </c>
      <c r="CY24" s="18">
        <f ca="1">HLOOKUP('Inputs, Outputs &amp; Chart'!$J$8,$B$2:$CW$43,CX24,FALSE)</f>
        <v>145332.64440747007</v>
      </c>
      <c r="CZ24" s="18">
        <f ca="1">HLOOKUP('Inputs, Outputs &amp; Chart'!$J$9,$B$2:$CW$43,CX24,FALSE)</f>
        <v>927882.27165842988</v>
      </c>
    </row>
    <row r="25" spans="1:104" x14ac:dyDescent="0.25">
      <c r="A25" s="18">
        <v>22</v>
      </c>
      <c r="B25" s="19">
        <f t="shared" ca="1" si="206"/>
        <v>871462.86856598943</v>
      </c>
      <c r="C25" s="19">
        <f t="shared" ca="1" si="107"/>
        <v>785502.30851210665</v>
      </c>
      <c r="D25" s="19">
        <f t="shared" ca="1" si="108"/>
        <v>355015.11197025579</v>
      </c>
      <c r="E25" s="19">
        <f t="shared" ca="1" si="109"/>
        <v>927051.26076599478</v>
      </c>
      <c r="F25" s="19">
        <f t="shared" ca="1" si="110"/>
        <v>398556.39517276548</v>
      </c>
      <c r="G25" s="19">
        <f t="shared" ca="1" si="111"/>
        <v>579908.33869860903</v>
      </c>
      <c r="H25" s="19">
        <f t="shared" ca="1" si="112"/>
        <v>561694.90048447123</v>
      </c>
      <c r="I25" s="19">
        <f t="shared" ca="1" si="113"/>
        <v>397574.56892708823</v>
      </c>
      <c r="J25" s="19">
        <f t="shared" ca="1" si="114"/>
        <v>798509.15831922379</v>
      </c>
      <c r="K25" s="19">
        <f t="shared" ca="1" si="115"/>
        <v>437023.86500380194</v>
      </c>
      <c r="L25" s="19">
        <f t="shared" ca="1" si="116"/>
        <v>159096.1762327241</v>
      </c>
      <c r="M25" s="19">
        <f t="shared" ca="1" si="117"/>
        <v>846999.91584838915</v>
      </c>
      <c r="N25" s="19">
        <f t="shared" ca="1" si="118"/>
        <v>279365.04799763148</v>
      </c>
      <c r="O25" s="19">
        <f t="shared" ca="1" si="119"/>
        <v>878424.88614486821</v>
      </c>
      <c r="P25" s="19">
        <f t="shared" ca="1" si="120"/>
        <v>494540.54997394787</v>
      </c>
      <c r="Q25" s="19">
        <f t="shared" ca="1" si="121"/>
        <v>386914.47574464913</v>
      </c>
      <c r="R25" s="19">
        <f t="shared" ca="1" si="122"/>
        <v>497779.69111731875</v>
      </c>
      <c r="S25" s="19">
        <f t="shared" ca="1" si="123"/>
        <v>466989.86657759157</v>
      </c>
      <c r="T25" s="19">
        <f t="shared" ca="1" si="124"/>
        <v>233064.05477878428</v>
      </c>
      <c r="U25" s="19">
        <f t="shared" ca="1" si="125"/>
        <v>390072.6257885496</v>
      </c>
      <c r="V25" s="19">
        <f t="shared" ca="1" si="126"/>
        <v>979223.01780048897</v>
      </c>
      <c r="W25" s="19">
        <f t="shared" ca="1" si="127"/>
        <v>484672.99504550808</v>
      </c>
      <c r="X25" s="19">
        <f t="shared" ca="1" si="128"/>
        <v>506463.7985040996</v>
      </c>
      <c r="Y25" s="19">
        <f t="shared" ca="1" si="129"/>
        <v>492569.68198653951</v>
      </c>
      <c r="Z25" s="19">
        <f t="shared" ca="1" si="130"/>
        <v>278752.81238856446</v>
      </c>
      <c r="AA25" s="19">
        <f t="shared" ca="1" si="131"/>
        <v>661156.99705797108</v>
      </c>
      <c r="AB25" s="19">
        <f t="shared" ca="1" si="132"/>
        <v>267980.37751228246</v>
      </c>
      <c r="AC25" s="19">
        <f t="shared" ca="1" si="133"/>
        <v>330629.13801053923</v>
      </c>
      <c r="AD25" s="19">
        <f t="shared" ca="1" si="134"/>
        <v>224952.4632156505</v>
      </c>
      <c r="AE25" s="19">
        <f t="shared" ca="1" si="135"/>
        <v>383398.26168564014</v>
      </c>
      <c r="AF25" s="19">
        <f t="shared" ca="1" si="136"/>
        <v>404501.1558518947</v>
      </c>
      <c r="AG25" s="19">
        <f t="shared" ca="1" si="137"/>
        <v>277427.46041583322</v>
      </c>
      <c r="AH25" s="19">
        <f t="shared" ca="1" si="138"/>
        <v>714677.78822305612</v>
      </c>
      <c r="AI25" s="19">
        <f t="shared" ca="1" si="139"/>
        <v>465074.37738531455</v>
      </c>
      <c r="AJ25" s="19">
        <f t="shared" ca="1" si="140"/>
        <v>337055.19469947868</v>
      </c>
      <c r="AK25" s="19">
        <f t="shared" ca="1" si="141"/>
        <v>825220.23306946631</v>
      </c>
      <c r="AL25" s="19">
        <f t="shared" ca="1" si="142"/>
        <v>190107.41913218395</v>
      </c>
      <c r="AM25" s="19">
        <f t="shared" ca="1" si="143"/>
        <v>254689.33343329892</v>
      </c>
      <c r="AN25" s="19">
        <f t="shared" ca="1" si="144"/>
        <v>519641.43401681114</v>
      </c>
      <c r="AO25" s="19">
        <f t="shared" ca="1" si="145"/>
        <v>1061741.116480374</v>
      </c>
      <c r="AP25" s="19">
        <f t="shared" ca="1" si="146"/>
        <v>306985.98179492267</v>
      </c>
      <c r="AQ25" s="19">
        <f t="shared" ca="1" si="147"/>
        <v>265917.87271521462</v>
      </c>
      <c r="AR25" s="19">
        <f t="shared" ca="1" si="148"/>
        <v>222881.51283031979</v>
      </c>
      <c r="AS25" s="19">
        <f t="shared" ca="1" si="149"/>
        <v>249672.09130471974</v>
      </c>
      <c r="AT25" s="19">
        <f t="shared" ca="1" si="150"/>
        <v>446091.81879936683</v>
      </c>
      <c r="AU25" s="19">
        <f t="shared" ca="1" si="151"/>
        <v>427744.81635299034</v>
      </c>
      <c r="AV25" s="19">
        <f t="shared" ca="1" si="152"/>
        <v>173607.03660283395</v>
      </c>
      <c r="AW25" s="19">
        <f t="shared" ca="1" si="153"/>
        <v>641558.75803636177</v>
      </c>
      <c r="AX25" s="19">
        <f t="shared" ca="1" si="154"/>
        <v>610047.7735220649</v>
      </c>
      <c r="AY25" s="19">
        <f t="shared" ca="1" si="155"/>
        <v>393244.0841874858</v>
      </c>
      <c r="AZ25" s="19">
        <f t="shared" ca="1" si="156"/>
        <v>367681.55311300437</v>
      </c>
      <c r="BA25" s="19">
        <f t="shared" ca="1" si="157"/>
        <v>490098.70688334643</v>
      </c>
      <c r="BB25" s="19">
        <f t="shared" ca="1" si="158"/>
        <v>333975.58867259702</v>
      </c>
      <c r="BC25" s="19">
        <f t="shared" ca="1" si="159"/>
        <v>485194.71326528332</v>
      </c>
      <c r="BD25" s="19">
        <f t="shared" ca="1" si="160"/>
        <v>252275.12039739566</v>
      </c>
      <c r="BE25" s="19">
        <f t="shared" ca="1" si="161"/>
        <v>669564.43345004984</v>
      </c>
      <c r="BF25" s="19">
        <f t="shared" ca="1" si="162"/>
        <v>505512.45688578137</v>
      </c>
      <c r="BG25" s="19">
        <f t="shared" ca="1" si="163"/>
        <v>766966.46794525662</v>
      </c>
      <c r="BH25" s="19">
        <f t="shared" ca="1" si="164"/>
        <v>244600.43128851312</v>
      </c>
      <c r="BI25" s="19">
        <f t="shared" ca="1" si="165"/>
        <v>443228.11201081955</v>
      </c>
      <c r="BJ25" s="19">
        <f t="shared" ca="1" si="166"/>
        <v>502355.05043767625</v>
      </c>
      <c r="BK25" s="19">
        <f t="shared" ca="1" si="167"/>
        <v>637330.91209061327</v>
      </c>
      <c r="BL25" s="19">
        <f t="shared" ca="1" si="168"/>
        <v>504989.04734029854</v>
      </c>
      <c r="BM25" s="19">
        <f t="shared" ca="1" si="169"/>
        <v>908941.83090623352</v>
      </c>
      <c r="BN25" s="19">
        <f t="shared" ca="1" si="170"/>
        <v>714151.97371923609</v>
      </c>
      <c r="BO25" s="19">
        <f t="shared" ca="1" si="171"/>
        <v>404116.66285839066</v>
      </c>
      <c r="BP25" s="19">
        <f t="shared" ca="1" si="172"/>
        <v>589259.98298838793</v>
      </c>
      <c r="BQ25" s="19">
        <f t="shared" ca="1" si="173"/>
        <v>313739.12915615021</v>
      </c>
      <c r="BR25" s="19">
        <f t="shared" ca="1" si="174"/>
        <v>675838.05036987842</v>
      </c>
      <c r="BS25" s="19">
        <f t="shared" ca="1" si="175"/>
        <v>648016.32650345203</v>
      </c>
      <c r="BT25" s="19">
        <f t="shared" ca="1" si="176"/>
        <v>443823.72228538565</v>
      </c>
      <c r="BU25" s="19">
        <f t="shared" ca="1" si="177"/>
        <v>550685.00622869271</v>
      </c>
      <c r="BV25" s="19">
        <f t="shared" ca="1" si="178"/>
        <v>426613.89663608419</v>
      </c>
      <c r="BW25" s="19">
        <f t="shared" ca="1" si="179"/>
        <v>510696.37804482167</v>
      </c>
      <c r="BX25" s="19">
        <f t="shared" ca="1" si="180"/>
        <v>279418.04325066641</v>
      </c>
      <c r="BY25" s="19">
        <f t="shared" ca="1" si="181"/>
        <v>371854.0336019604</v>
      </c>
      <c r="BZ25" s="19">
        <f t="shared" ca="1" si="182"/>
        <v>920524.84306235262</v>
      </c>
      <c r="CA25" s="19">
        <f t="shared" ca="1" si="183"/>
        <v>337625.35282117437</v>
      </c>
      <c r="CB25" s="19">
        <f t="shared" ca="1" si="184"/>
        <v>594631.77087303298</v>
      </c>
      <c r="CC25" s="19">
        <f t="shared" ca="1" si="185"/>
        <v>301684.17176147213</v>
      </c>
      <c r="CD25" s="19">
        <f t="shared" ca="1" si="186"/>
        <v>739009.21037639282</v>
      </c>
      <c r="CE25" s="19">
        <f t="shared" ca="1" si="187"/>
        <v>303641.26243414287</v>
      </c>
      <c r="CF25" s="19">
        <f t="shared" ca="1" si="188"/>
        <v>277444.52338387759</v>
      </c>
      <c r="CG25" s="19">
        <f t="shared" ca="1" si="189"/>
        <v>315162.20625731576</v>
      </c>
      <c r="CH25" s="19">
        <f t="shared" ca="1" si="190"/>
        <v>1191140.7141563096</v>
      </c>
      <c r="CI25" s="19">
        <f t="shared" ca="1" si="191"/>
        <v>856255.50300573674</v>
      </c>
      <c r="CJ25" s="19">
        <f t="shared" ca="1" si="192"/>
        <v>435047.0303736066</v>
      </c>
      <c r="CK25" s="19">
        <f t="shared" ca="1" si="193"/>
        <v>477201.69734744553</v>
      </c>
      <c r="CL25" s="19">
        <f t="shared" ca="1" si="194"/>
        <v>593519.07861512701</v>
      </c>
      <c r="CM25" s="19">
        <f t="shared" ca="1" si="195"/>
        <v>309135.47464715299</v>
      </c>
      <c r="CN25" s="19">
        <f t="shared" ca="1" si="196"/>
        <v>453972.11806276685</v>
      </c>
      <c r="CO25" s="19">
        <f t="shared" ca="1" si="197"/>
        <v>711024.48723187658</v>
      </c>
      <c r="CP25" s="19">
        <f t="shared" ca="1" si="198"/>
        <v>590741.55576729844</v>
      </c>
      <c r="CQ25" s="19">
        <f t="shared" ca="1" si="199"/>
        <v>330202.87848896493</v>
      </c>
      <c r="CR25" s="19">
        <f t="shared" ca="1" si="200"/>
        <v>658358.24019393022</v>
      </c>
      <c r="CS25" s="19">
        <f t="shared" ca="1" si="201"/>
        <v>447812.12886707642</v>
      </c>
      <c r="CT25" s="19">
        <f t="shared" ca="1" si="202"/>
        <v>359198.53098908497</v>
      </c>
      <c r="CU25" s="19">
        <f t="shared" ca="1" si="203"/>
        <v>655801.10113230359</v>
      </c>
      <c r="CV25" s="19">
        <f t="shared" ca="1" si="204"/>
        <v>378473.64345146634</v>
      </c>
      <c r="CW25" s="19">
        <f t="shared" ca="1" si="205"/>
        <v>349164.9014425741</v>
      </c>
      <c r="CX25" s="18">
        <f t="shared" si="7"/>
        <v>24</v>
      </c>
      <c r="CY25" s="18">
        <f ca="1">HLOOKUP('Inputs, Outputs &amp; Chart'!$J$8,$B$2:$CW$43,CX25,FALSE)</f>
        <v>173607.03660283395</v>
      </c>
      <c r="CZ25" s="18">
        <f ca="1">HLOOKUP('Inputs, Outputs &amp; Chart'!$J$9,$B$2:$CW$43,CX25,FALSE)</f>
        <v>908941.83090623352</v>
      </c>
    </row>
    <row r="26" spans="1:104" x14ac:dyDescent="0.25">
      <c r="A26" s="18">
        <v>23</v>
      </c>
      <c r="B26" s="19">
        <f t="shared" ca="1" si="206"/>
        <v>800500.02994592302</v>
      </c>
      <c r="C26" s="19">
        <f t="shared" ca="1" si="107"/>
        <v>880781.12372683536</v>
      </c>
      <c r="D26" s="19">
        <f t="shared" ca="1" si="108"/>
        <v>387815.8161832784</v>
      </c>
      <c r="E26" s="19">
        <f t="shared" ca="1" si="109"/>
        <v>921885.52485104138</v>
      </c>
      <c r="F26" s="19">
        <f t="shared" ca="1" si="110"/>
        <v>422580.67192021146</v>
      </c>
      <c r="G26" s="19">
        <f t="shared" ca="1" si="111"/>
        <v>672926.78142735478</v>
      </c>
      <c r="H26" s="19">
        <f t="shared" ca="1" si="112"/>
        <v>537997.64087899087</v>
      </c>
      <c r="I26" s="19">
        <f t="shared" ca="1" si="113"/>
        <v>437462.02239772875</v>
      </c>
      <c r="J26" s="19">
        <f t="shared" ca="1" si="114"/>
        <v>998466.29900289094</v>
      </c>
      <c r="K26" s="19">
        <f t="shared" ca="1" si="115"/>
        <v>503191.35984483152</v>
      </c>
      <c r="L26" s="19">
        <f t="shared" ca="1" si="116"/>
        <v>178573.00598428477</v>
      </c>
      <c r="M26" s="19">
        <f t="shared" ca="1" si="117"/>
        <v>898520.0499031333</v>
      </c>
      <c r="N26" s="19">
        <f t="shared" ca="1" si="118"/>
        <v>262065.17799332569</v>
      </c>
      <c r="O26" s="19">
        <f t="shared" ca="1" si="119"/>
        <v>937390.52130863431</v>
      </c>
      <c r="P26" s="19">
        <f t="shared" ca="1" si="120"/>
        <v>425372.55209030077</v>
      </c>
      <c r="Q26" s="19">
        <f t="shared" ca="1" si="121"/>
        <v>439864.66276650259</v>
      </c>
      <c r="R26" s="19">
        <f t="shared" ca="1" si="122"/>
        <v>696094.23756689439</v>
      </c>
      <c r="S26" s="19">
        <f t="shared" ca="1" si="123"/>
        <v>449237.76335384947</v>
      </c>
      <c r="T26" s="19">
        <f t="shared" ca="1" si="124"/>
        <v>256310.08235964642</v>
      </c>
      <c r="U26" s="19">
        <f t="shared" ca="1" si="125"/>
        <v>486754.92829191219</v>
      </c>
      <c r="V26" s="19">
        <f t="shared" ca="1" si="126"/>
        <v>1041334.959762721</v>
      </c>
      <c r="W26" s="19">
        <f t="shared" ca="1" si="127"/>
        <v>532575.79137906106</v>
      </c>
      <c r="X26" s="19">
        <f t="shared" ca="1" si="128"/>
        <v>403457.75047574029</v>
      </c>
      <c r="Y26" s="19">
        <f t="shared" ca="1" si="129"/>
        <v>508208.51962813886</v>
      </c>
      <c r="Z26" s="19">
        <f t="shared" ca="1" si="130"/>
        <v>278677.7649122834</v>
      </c>
      <c r="AA26" s="19">
        <f t="shared" ca="1" si="131"/>
        <v>789789.39125096577</v>
      </c>
      <c r="AB26" s="19">
        <f t="shared" ca="1" si="132"/>
        <v>332623.7465393875</v>
      </c>
      <c r="AC26" s="19">
        <f t="shared" ca="1" si="133"/>
        <v>460351.27220763336</v>
      </c>
      <c r="AD26" s="19">
        <f t="shared" ca="1" si="134"/>
        <v>269940.00491917215</v>
      </c>
      <c r="AE26" s="19">
        <f t="shared" ca="1" si="135"/>
        <v>379210.64431032003</v>
      </c>
      <c r="AF26" s="19">
        <f t="shared" ca="1" si="136"/>
        <v>375939.25068405399</v>
      </c>
      <c r="AG26" s="19">
        <f t="shared" ca="1" si="137"/>
        <v>282147.59057337081</v>
      </c>
      <c r="AH26" s="19">
        <f t="shared" ca="1" si="138"/>
        <v>865047.63232956175</v>
      </c>
      <c r="AI26" s="19">
        <f t="shared" ca="1" si="139"/>
        <v>403921.87039136863</v>
      </c>
      <c r="AJ26" s="19">
        <f t="shared" ca="1" si="140"/>
        <v>422156.01290776732</v>
      </c>
      <c r="AK26" s="19">
        <f t="shared" ca="1" si="141"/>
        <v>1179277.9514997127</v>
      </c>
      <c r="AL26" s="19">
        <f t="shared" ca="1" si="142"/>
        <v>239304.54490963969</v>
      </c>
      <c r="AM26" s="19">
        <f t="shared" ca="1" si="143"/>
        <v>302849.97606973228</v>
      </c>
      <c r="AN26" s="19">
        <f t="shared" ca="1" si="144"/>
        <v>515076.90985620336</v>
      </c>
      <c r="AO26" s="19">
        <f t="shared" ca="1" si="145"/>
        <v>1276748.4014889959</v>
      </c>
      <c r="AP26" s="19">
        <f t="shared" ca="1" si="146"/>
        <v>311594.71281910106</v>
      </c>
      <c r="AQ26" s="19">
        <f t="shared" ca="1" si="147"/>
        <v>338418.17671013932</v>
      </c>
      <c r="AR26" s="19">
        <f t="shared" ca="1" si="148"/>
        <v>262966.53574347973</v>
      </c>
      <c r="AS26" s="19">
        <f t="shared" ca="1" si="149"/>
        <v>330379.99581686966</v>
      </c>
      <c r="AT26" s="19">
        <f t="shared" ca="1" si="150"/>
        <v>517060.17949138436</v>
      </c>
      <c r="AU26" s="19">
        <f t="shared" ca="1" si="151"/>
        <v>428726.69177251804</v>
      </c>
      <c r="AV26" s="19">
        <f t="shared" ca="1" si="152"/>
        <v>236306.38774364928</v>
      </c>
      <c r="AW26" s="19">
        <f t="shared" ca="1" si="153"/>
        <v>615857.90008522838</v>
      </c>
      <c r="AX26" s="19">
        <f t="shared" ca="1" si="154"/>
        <v>597426.27008729684</v>
      </c>
      <c r="AY26" s="19">
        <f t="shared" ca="1" si="155"/>
        <v>466025.86156383442</v>
      </c>
      <c r="AZ26" s="19">
        <f t="shared" ca="1" si="156"/>
        <v>421234.24125647172</v>
      </c>
      <c r="BA26" s="19">
        <f t="shared" ca="1" si="157"/>
        <v>526597.5257641545</v>
      </c>
      <c r="BB26" s="19">
        <f t="shared" ca="1" si="158"/>
        <v>327070.05792920722</v>
      </c>
      <c r="BC26" s="19">
        <f t="shared" ca="1" si="159"/>
        <v>541224.10531925468</v>
      </c>
      <c r="BD26" s="19">
        <f t="shared" ca="1" si="160"/>
        <v>318191.46951634827</v>
      </c>
      <c r="BE26" s="19">
        <f t="shared" ca="1" si="161"/>
        <v>568356.49573149951</v>
      </c>
      <c r="BF26" s="19">
        <f t="shared" ca="1" si="162"/>
        <v>526154.82916173455</v>
      </c>
      <c r="BG26" s="19">
        <f t="shared" ca="1" si="163"/>
        <v>748887.07727534906</v>
      </c>
      <c r="BH26" s="19">
        <f t="shared" ca="1" si="164"/>
        <v>310647.29128599999</v>
      </c>
      <c r="BI26" s="19">
        <f t="shared" ca="1" si="165"/>
        <v>440126.94596133585</v>
      </c>
      <c r="BJ26" s="19">
        <f t="shared" ca="1" si="166"/>
        <v>543364.04147047456</v>
      </c>
      <c r="BK26" s="19">
        <f t="shared" ca="1" si="167"/>
        <v>801235.09259612265</v>
      </c>
      <c r="BL26" s="19">
        <f t="shared" ca="1" si="168"/>
        <v>646249.14821935643</v>
      </c>
      <c r="BM26" s="19">
        <f t="shared" ca="1" si="169"/>
        <v>922263.10058755218</v>
      </c>
      <c r="BN26" s="19">
        <f t="shared" ca="1" si="170"/>
        <v>713362.39006643172</v>
      </c>
      <c r="BO26" s="19">
        <f t="shared" ca="1" si="171"/>
        <v>471272.09542433196</v>
      </c>
      <c r="BP26" s="19">
        <f t="shared" ca="1" si="172"/>
        <v>595996.35205019463</v>
      </c>
      <c r="BQ26" s="19">
        <f t="shared" ca="1" si="173"/>
        <v>342597.12836234557</v>
      </c>
      <c r="BR26" s="19">
        <f t="shared" ca="1" si="174"/>
        <v>621305.44232296327</v>
      </c>
      <c r="BS26" s="19">
        <f t="shared" ca="1" si="175"/>
        <v>666893.12133382575</v>
      </c>
      <c r="BT26" s="19">
        <f t="shared" ca="1" si="176"/>
        <v>495992.06926283392</v>
      </c>
      <c r="BU26" s="19">
        <f t="shared" ca="1" si="177"/>
        <v>726161.85765053658</v>
      </c>
      <c r="BV26" s="19">
        <f t="shared" ca="1" si="178"/>
        <v>446600.62163448933</v>
      </c>
      <c r="BW26" s="19">
        <f t="shared" ca="1" si="179"/>
        <v>478125.29073107417</v>
      </c>
      <c r="BX26" s="19">
        <f t="shared" ca="1" si="180"/>
        <v>226771.9898074118</v>
      </c>
      <c r="BY26" s="19">
        <f t="shared" ca="1" si="181"/>
        <v>368475.36405719741</v>
      </c>
      <c r="BZ26" s="19">
        <f t="shared" ca="1" si="182"/>
        <v>961260.78948274895</v>
      </c>
      <c r="CA26" s="19">
        <f t="shared" ca="1" si="183"/>
        <v>365488.12595387973</v>
      </c>
      <c r="CB26" s="19">
        <f t="shared" ca="1" si="184"/>
        <v>813608.56433787011</v>
      </c>
      <c r="CC26" s="19">
        <f t="shared" ca="1" si="185"/>
        <v>297372.69158139609</v>
      </c>
      <c r="CD26" s="19">
        <f t="shared" ca="1" si="186"/>
        <v>896552.64489967132</v>
      </c>
      <c r="CE26" s="19">
        <f t="shared" ca="1" si="187"/>
        <v>296828.28969995509</v>
      </c>
      <c r="CF26" s="19">
        <f t="shared" ca="1" si="188"/>
        <v>311414.51467671065</v>
      </c>
      <c r="CG26" s="19">
        <f t="shared" ca="1" si="189"/>
        <v>430117.16916865134</v>
      </c>
      <c r="CH26" s="19">
        <f t="shared" ca="1" si="190"/>
        <v>1541240.5910215345</v>
      </c>
      <c r="CI26" s="19">
        <f t="shared" ca="1" si="191"/>
        <v>1067405.7550578986</v>
      </c>
      <c r="CJ26" s="19">
        <f t="shared" ca="1" si="192"/>
        <v>474833.00459932711</v>
      </c>
      <c r="CK26" s="19">
        <f t="shared" ca="1" si="193"/>
        <v>379021.11461952137</v>
      </c>
      <c r="CL26" s="19">
        <f t="shared" ca="1" si="194"/>
        <v>723255.06074851938</v>
      </c>
      <c r="CM26" s="19">
        <f t="shared" ca="1" si="195"/>
        <v>351658.87629371067</v>
      </c>
      <c r="CN26" s="19">
        <f t="shared" ca="1" si="196"/>
        <v>452578.84643741767</v>
      </c>
      <c r="CO26" s="19">
        <f t="shared" ca="1" si="197"/>
        <v>988131.56063362898</v>
      </c>
      <c r="CP26" s="19">
        <f t="shared" ca="1" si="198"/>
        <v>519509.70644742931</v>
      </c>
      <c r="CQ26" s="19">
        <f t="shared" ca="1" si="199"/>
        <v>347109.2613714576</v>
      </c>
      <c r="CR26" s="19">
        <f t="shared" ca="1" si="200"/>
        <v>743560.77414724545</v>
      </c>
      <c r="CS26" s="19">
        <f t="shared" ca="1" si="201"/>
        <v>625761.41014965286</v>
      </c>
      <c r="CT26" s="19">
        <f t="shared" ca="1" si="202"/>
        <v>387610.56815236987</v>
      </c>
      <c r="CU26" s="19">
        <f t="shared" ca="1" si="203"/>
        <v>760946.25498967094</v>
      </c>
      <c r="CV26" s="19">
        <f t="shared" ca="1" si="204"/>
        <v>488890.57973637275</v>
      </c>
      <c r="CW26" s="19">
        <f t="shared" ca="1" si="205"/>
        <v>404622.90572522546</v>
      </c>
      <c r="CX26" s="18">
        <f t="shared" si="7"/>
        <v>25</v>
      </c>
      <c r="CY26" s="18">
        <f ca="1">HLOOKUP('Inputs, Outputs &amp; Chart'!$J$8,$B$2:$CW$43,CX26,FALSE)</f>
        <v>236306.38774364928</v>
      </c>
      <c r="CZ26" s="18">
        <f ca="1">HLOOKUP('Inputs, Outputs &amp; Chart'!$J$9,$B$2:$CW$43,CX26,FALSE)</f>
        <v>922263.10058755218</v>
      </c>
    </row>
    <row r="27" spans="1:104" x14ac:dyDescent="0.25">
      <c r="A27" s="18">
        <v>24</v>
      </c>
      <c r="B27" s="19">
        <f t="shared" ca="1" si="206"/>
        <v>858020.00025893643</v>
      </c>
      <c r="C27" s="19">
        <f t="shared" ca="1" si="107"/>
        <v>977361.83367209067</v>
      </c>
      <c r="D27" s="19">
        <f t="shared" ca="1" si="108"/>
        <v>411720.87604083476</v>
      </c>
      <c r="E27" s="19">
        <f t="shared" ca="1" si="109"/>
        <v>1015293.0270669531</v>
      </c>
      <c r="F27" s="19">
        <f t="shared" ca="1" si="110"/>
        <v>480047.30340400711</v>
      </c>
      <c r="G27" s="19">
        <f t="shared" ca="1" si="111"/>
        <v>636203.87331225513</v>
      </c>
      <c r="H27" s="19">
        <f t="shared" ca="1" si="112"/>
        <v>544083.0243299345</v>
      </c>
      <c r="I27" s="19">
        <f t="shared" ca="1" si="113"/>
        <v>470182.18346130208</v>
      </c>
      <c r="J27" s="19">
        <f t="shared" ca="1" si="114"/>
        <v>678429.03048668546</v>
      </c>
      <c r="K27" s="19">
        <f t="shared" ca="1" si="115"/>
        <v>624856.20176811668</v>
      </c>
      <c r="L27" s="19">
        <f t="shared" ca="1" si="116"/>
        <v>209266.85980539821</v>
      </c>
      <c r="M27" s="19">
        <f t="shared" ca="1" si="117"/>
        <v>1103565.6276793014</v>
      </c>
      <c r="N27" s="19">
        <f t="shared" ca="1" si="118"/>
        <v>369622.58526450471</v>
      </c>
      <c r="O27" s="19">
        <f t="shared" ca="1" si="119"/>
        <v>1189973.4539096842</v>
      </c>
      <c r="P27" s="19">
        <f t="shared" ca="1" si="120"/>
        <v>495474.2863317398</v>
      </c>
      <c r="Q27" s="19">
        <f t="shared" ca="1" si="121"/>
        <v>363111.71406247234</v>
      </c>
      <c r="R27" s="19">
        <f t="shared" ca="1" si="122"/>
        <v>802691.29421412409</v>
      </c>
      <c r="S27" s="19">
        <f t="shared" ca="1" si="123"/>
        <v>536013.14336786827</v>
      </c>
      <c r="T27" s="19">
        <f t="shared" ca="1" si="124"/>
        <v>339531.90966270003</v>
      </c>
      <c r="U27" s="19">
        <f t="shared" ca="1" si="125"/>
        <v>574722.6810419336</v>
      </c>
      <c r="V27" s="19">
        <f t="shared" ca="1" si="126"/>
        <v>1248313.6863453712</v>
      </c>
      <c r="W27" s="19">
        <f t="shared" ca="1" si="127"/>
        <v>497759.42048854911</v>
      </c>
      <c r="X27" s="19">
        <f t="shared" ca="1" si="128"/>
        <v>410817.84109715576</v>
      </c>
      <c r="Y27" s="19">
        <f t="shared" ca="1" si="129"/>
        <v>603385.01636850287</v>
      </c>
      <c r="Z27" s="19">
        <f t="shared" ca="1" si="130"/>
        <v>265178.73352818663</v>
      </c>
      <c r="AA27" s="19">
        <f t="shared" ca="1" si="131"/>
        <v>989877.312586279</v>
      </c>
      <c r="AB27" s="19">
        <f t="shared" ca="1" si="132"/>
        <v>346122.11162803549</v>
      </c>
      <c r="AC27" s="19">
        <f t="shared" ca="1" si="133"/>
        <v>404022.9775167153</v>
      </c>
      <c r="AD27" s="19">
        <f t="shared" ca="1" si="134"/>
        <v>365867.75608582387</v>
      </c>
      <c r="AE27" s="19">
        <f t="shared" ca="1" si="135"/>
        <v>394608.86388795468</v>
      </c>
      <c r="AF27" s="19">
        <f t="shared" ca="1" si="136"/>
        <v>439420.77335280017</v>
      </c>
      <c r="AG27" s="19">
        <f t="shared" ca="1" si="137"/>
        <v>312032.43085280393</v>
      </c>
      <c r="AH27" s="19">
        <f t="shared" ca="1" si="138"/>
        <v>970519.38924460986</v>
      </c>
      <c r="AI27" s="19">
        <f t="shared" ca="1" si="139"/>
        <v>502556.13972088683</v>
      </c>
      <c r="AJ27" s="19">
        <f t="shared" ca="1" si="140"/>
        <v>443828.06375719566</v>
      </c>
      <c r="AK27" s="19">
        <f t="shared" ca="1" si="141"/>
        <v>1293602.1345731867</v>
      </c>
      <c r="AL27" s="19">
        <f t="shared" ca="1" si="142"/>
        <v>272765.50425260433</v>
      </c>
      <c r="AM27" s="19">
        <f t="shared" ca="1" si="143"/>
        <v>347877.26630706748</v>
      </c>
      <c r="AN27" s="19">
        <f t="shared" ca="1" si="144"/>
        <v>458387.02395274467</v>
      </c>
      <c r="AO27" s="19">
        <f t="shared" ca="1" si="145"/>
        <v>1160085.1930965604</v>
      </c>
      <c r="AP27" s="19">
        <f t="shared" ca="1" si="146"/>
        <v>322573.89862117899</v>
      </c>
      <c r="AQ27" s="19">
        <f t="shared" ca="1" si="147"/>
        <v>397337.00862926734</v>
      </c>
      <c r="AR27" s="19">
        <f t="shared" ca="1" si="148"/>
        <v>256218.40324085401</v>
      </c>
      <c r="AS27" s="19">
        <f t="shared" ca="1" si="149"/>
        <v>357689.88355501316</v>
      </c>
      <c r="AT27" s="19">
        <f t="shared" ca="1" si="150"/>
        <v>563287.4779358668</v>
      </c>
      <c r="AU27" s="19">
        <f t="shared" ca="1" si="151"/>
        <v>427097.77724407194</v>
      </c>
      <c r="AV27" s="19">
        <f t="shared" ca="1" si="152"/>
        <v>290211.65849401796</v>
      </c>
      <c r="AW27" s="19">
        <f t="shared" ca="1" si="153"/>
        <v>575584.73595794092</v>
      </c>
      <c r="AX27" s="19">
        <f t="shared" ca="1" si="154"/>
        <v>682071.63402988657</v>
      </c>
      <c r="AY27" s="19">
        <f t="shared" ca="1" si="155"/>
        <v>386299.56655673974</v>
      </c>
      <c r="AZ27" s="19">
        <f t="shared" ca="1" si="156"/>
        <v>552166.97081776406</v>
      </c>
      <c r="BA27" s="19">
        <f t="shared" ca="1" si="157"/>
        <v>639852.46270006383</v>
      </c>
      <c r="BB27" s="19">
        <f t="shared" ca="1" si="158"/>
        <v>277804.57756710652</v>
      </c>
      <c r="BC27" s="19">
        <f t="shared" ca="1" si="159"/>
        <v>537787.96486752306</v>
      </c>
      <c r="BD27" s="19">
        <f t="shared" ca="1" si="160"/>
        <v>337311.94317847869</v>
      </c>
      <c r="BE27" s="19">
        <f t="shared" ca="1" si="161"/>
        <v>635030.10288387898</v>
      </c>
      <c r="BF27" s="19">
        <f t="shared" ca="1" si="162"/>
        <v>719308.26955355541</v>
      </c>
      <c r="BG27" s="19">
        <f t="shared" ca="1" si="163"/>
        <v>713264.73393321061</v>
      </c>
      <c r="BH27" s="19">
        <f t="shared" ca="1" si="164"/>
        <v>350932.21691528265</v>
      </c>
      <c r="BI27" s="19">
        <f t="shared" ca="1" si="165"/>
        <v>483303.57211226429</v>
      </c>
      <c r="BJ27" s="19">
        <f t="shared" ca="1" si="166"/>
        <v>503664.03985109413</v>
      </c>
      <c r="BK27" s="19">
        <f t="shared" ca="1" si="167"/>
        <v>828048.94342850358</v>
      </c>
      <c r="BL27" s="19">
        <f t="shared" ca="1" si="168"/>
        <v>883195.04881857941</v>
      </c>
      <c r="BM27" s="19">
        <f t="shared" ca="1" si="169"/>
        <v>1069086.8927306798</v>
      </c>
      <c r="BN27" s="19">
        <f t="shared" ca="1" si="170"/>
        <v>850205.84428129403</v>
      </c>
      <c r="BO27" s="19">
        <f t="shared" ca="1" si="171"/>
        <v>453184.6571508979</v>
      </c>
      <c r="BP27" s="19">
        <f t="shared" ca="1" si="172"/>
        <v>691155.59054765431</v>
      </c>
      <c r="BQ27" s="19">
        <f t="shared" ca="1" si="173"/>
        <v>390489.94424741692</v>
      </c>
      <c r="BR27" s="19">
        <f t="shared" ca="1" si="174"/>
        <v>672981.76999336318</v>
      </c>
      <c r="BS27" s="19">
        <f t="shared" ca="1" si="175"/>
        <v>718636.7757096003</v>
      </c>
      <c r="BT27" s="19">
        <f t="shared" ca="1" si="176"/>
        <v>521663.93882515159</v>
      </c>
      <c r="BU27" s="19">
        <f t="shared" ca="1" si="177"/>
        <v>700431.80761255336</v>
      </c>
      <c r="BV27" s="19">
        <f t="shared" ca="1" si="178"/>
        <v>473567.71203259571</v>
      </c>
      <c r="BW27" s="19">
        <f t="shared" ca="1" si="179"/>
        <v>491545.48646529479</v>
      </c>
      <c r="BX27" s="19">
        <f t="shared" ca="1" si="180"/>
        <v>267745.34521881642</v>
      </c>
      <c r="BY27" s="19">
        <f t="shared" ca="1" si="181"/>
        <v>383626.41744688631</v>
      </c>
      <c r="BZ27" s="19">
        <f t="shared" ca="1" si="182"/>
        <v>1292212.8353173609</v>
      </c>
      <c r="CA27" s="19">
        <f t="shared" ca="1" si="183"/>
        <v>450717.93689983676</v>
      </c>
      <c r="CB27" s="19">
        <f t="shared" ca="1" si="184"/>
        <v>719509.90055767796</v>
      </c>
      <c r="CC27" s="19">
        <f t="shared" ca="1" si="185"/>
        <v>317332.3361650976</v>
      </c>
      <c r="CD27" s="19">
        <f t="shared" ca="1" si="186"/>
        <v>1265809.3827527126</v>
      </c>
      <c r="CE27" s="19">
        <f t="shared" ca="1" si="187"/>
        <v>365116.27733421564</v>
      </c>
      <c r="CF27" s="19">
        <f t="shared" ca="1" si="188"/>
        <v>347689.25918238686</v>
      </c>
      <c r="CG27" s="19">
        <f t="shared" ca="1" si="189"/>
        <v>487866.02050481475</v>
      </c>
      <c r="CH27" s="19">
        <f t="shared" ca="1" si="190"/>
        <v>1800417.3832391321</v>
      </c>
      <c r="CI27" s="19">
        <f t="shared" ca="1" si="191"/>
        <v>1186224.4976021491</v>
      </c>
      <c r="CJ27" s="19">
        <f t="shared" ca="1" si="192"/>
        <v>409936.22469640401</v>
      </c>
      <c r="CK27" s="19">
        <f t="shared" ca="1" si="193"/>
        <v>465179.78380960011</v>
      </c>
      <c r="CL27" s="19">
        <f t="shared" ca="1" si="194"/>
        <v>939536.92641829129</v>
      </c>
      <c r="CM27" s="19">
        <f t="shared" ca="1" si="195"/>
        <v>387408.99625695217</v>
      </c>
      <c r="CN27" s="19">
        <f t="shared" ca="1" si="196"/>
        <v>606590.88657405751</v>
      </c>
      <c r="CO27" s="19">
        <f t="shared" ca="1" si="197"/>
        <v>1145851.6301367842</v>
      </c>
      <c r="CP27" s="19">
        <f t="shared" ca="1" si="198"/>
        <v>671902.19037035713</v>
      </c>
      <c r="CQ27" s="19">
        <f t="shared" ca="1" si="199"/>
        <v>372105.54107074096</v>
      </c>
      <c r="CR27" s="19">
        <f t="shared" ca="1" si="200"/>
        <v>829425.4139115836</v>
      </c>
      <c r="CS27" s="19">
        <f t="shared" ca="1" si="201"/>
        <v>782348.20780285913</v>
      </c>
      <c r="CT27" s="19">
        <f t="shared" ca="1" si="202"/>
        <v>499952.66339277267</v>
      </c>
      <c r="CU27" s="19">
        <f t="shared" ca="1" si="203"/>
        <v>845210.03304529039</v>
      </c>
      <c r="CV27" s="19">
        <f t="shared" ca="1" si="204"/>
        <v>529473.00371420139</v>
      </c>
      <c r="CW27" s="19">
        <f t="shared" ca="1" si="205"/>
        <v>415977.15781836159</v>
      </c>
      <c r="CX27" s="18">
        <f t="shared" si="7"/>
        <v>26</v>
      </c>
      <c r="CY27" s="18">
        <f ca="1">HLOOKUP('Inputs, Outputs &amp; Chart'!$J$8,$B$2:$CW$43,CX27,FALSE)</f>
        <v>290211.65849401796</v>
      </c>
      <c r="CZ27" s="18">
        <f ca="1">HLOOKUP('Inputs, Outputs &amp; Chart'!$J$9,$B$2:$CW$43,CX27,FALSE)</f>
        <v>1069086.8927306798</v>
      </c>
    </row>
    <row r="28" spans="1:104" x14ac:dyDescent="0.25">
      <c r="A28" s="18">
        <v>25</v>
      </c>
      <c r="B28" s="19">
        <f t="shared" ca="1" si="206"/>
        <v>989433.13707758242</v>
      </c>
      <c r="C28" s="19">
        <f t="shared" ca="1" si="107"/>
        <v>1010618.6154609547</v>
      </c>
      <c r="D28" s="19">
        <f t="shared" ca="1" si="108"/>
        <v>431699.93612935679</v>
      </c>
      <c r="E28" s="19">
        <f t="shared" ca="1" si="109"/>
        <v>992939.16982448578</v>
      </c>
      <c r="F28" s="19">
        <f t="shared" ca="1" si="110"/>
        <v>539056.92247674637</v>
      </c>
      <c r="G28" s="19">
        <f t="shared" ca="1" si="111"/>
        <v>712765.19242999144</v>
      </c>
      <c r="H28" s="19">
        <f t="shared" ca="1" si="112"/>
        <v>512121.66927474469</v>
      </c>
      <c r="I28" s="19">
        <f t="shared" ca="1" si="113"/>
        <v>449883.98104276386</v>
      </c>
      <c r="J28" s="19">
        <f t="shared" ca="1" si="114"/>
        <v>640448.24778517406</v>
      </c>
      <c r="K28" s="19">
        <f t="shared" ca="1" si="115"/>
        <v>530627.78430954181</v>
      </c>
      <c r="L28" s="19">
        <f t="shared" ca="1" si="116"/>
        <v>241874.64112524013</v>
      </c>
      <c r="M28" s="19">
        <f t="shared" ca="1" si="117"/>
        <v>1049968.2754316777</v>
      </c>
      <c r="N28" s="19">
        <f t="shared" ca="1" si="118"/>
        <v>321578.36114253965</v>
      </c>
      <c r="O28" s="19">
        <f t="shared" ca="1" si="119"/>
        <v>1490176.9793944459</v>
      </c>
      <c r="P28" s="19">
        <f t="shared" ca="1" si="120"/>
        <v>510457.80403240322</v>
      </c>
      <c r="Q28" s="19">
        <f t="shared" ca="1" si="121"/>
        <v>372286.01305771642</v>
      </c>
      <c r="R28" s="19">
        <f t="shared" ca="1" si="122"/>
        <v>863370.73504529684</v>
      </c>
      <c r="S28" s="19">
        <f t="shared" ca="1" si="123"/>
        <v>591130.32617806457</v>
      </c>
      <c r="T28" s="19">
        <f t="shared" ca="1" si="124"/>
        <v>439386.77290524781</v>
      </c>
      <c r="U28" s="19">
        <f t="shared" ca="1" si="125"/>
        <v>760857.7081908941</v>
      </c>
      <c r="V28" s="19">
        <f t="shared" ca="1" si="126"/>
        <v>1447145.2495315645</v>
      </c>
      <c r="W28" s="19">
        <f t="shared" ca="1" si="127"/>
        <v>455900.62397346937</v>
      </c>
      <c r="X28" s="19">
        <f t="shared" ca="1" si="128"/>
        <v>549259.70097975223</v>
      </c>
      <c r="Y28" s="19">
        <f t="shared" ca="1" si="129"/>
        <v>609035.97338709363</v>
      </c>
      <c r="Z28" s="19">
        <f t="shared" ca="1" si="130"/>
        <v>294104.30088600912</v>
      </c>
      <c r="AA28" s="19">
        <f t="shared" ca="1" si="131"/>
        <v>1089015.4293694491</v>
      </c>
      <c r="AB28" s="19">
        <f t="shared" ca="1" si="132"/>
        <v>380251.27132022829</v>
      </c>
      <c r="AC28" s="19">
        <f t="shared" ca="1" si="133"/>
        <v>447311.24388271052</v>
      </c>
      <c r="AD28" s="19">
        <f t="shared" ca="1" si="134"/>
        <v>450381.66355254862</v>
      </c>
      <c r="AE28" s="19">
        <f t="shared" ca="1" si="135"/>
        <v>495680.46776176261</v>
      </c>
      <c r="AF28" s="19">
        <f t="shared" ca="1" si="136"/>
        <v>485233.3036396036</v>
      </c>
      <c r="AG28" s="19">
        <f t="shared" ca="1" si="137"/>
        <v>328457.02415487531</v>
      </c>
      <c r="AH28" s="19">
        <f t="shared" ca="1" si="138"/>
        <v>944036.19378018938</v>
      </c>
      <c r="AI28" s="19">
        <f t="shared" ca="1" si="139"/>
        <v>484066.45870535891</v>
      </c>
      <c r="AJ28" s="19">
        <f t="shared" ca="1" si="140"/>
        <v>554149.87398895912</v>
      </c>
      <c r="AK28" s="19">
        <f t="shared" ca="1" si="141"/>
        <v>1361216.2234103151</v>
      </c>
      <c r="AL28" s="19">
        <f t="shared" ca="1" si="142"/>
        <v>325593.39643669262</v>
      </c>
      <c r="AM28" s="19">
        <f t="shared" ca="1" si="143"/>
        <v>404557.93486760219</v>
      </c>
      <c r="AN28" s="19">
        <f t="shared" ca="1" si="144"/>
        <v>568427.28795870685</v>
      </c>
      <c r="AO28" s="19">
        <f t="shared" ca="1" si="145"/>
        <v>1143957.9468557001</v>
      </c>
      <c r="AP28" s="19">
        <f t="shared" ca="1" si="146"/>
        <v>400302.94509294973</v>
      </c>
      <c r="AQ28" s="19">
        <f t="shared" ca="1" si="147"/>
        <v>508697.64349457208</v>
      </c>
      <c r="AR28" s="19">
        <f t="shared" ca="1" si="148"/>
        <v>237957.4101745286</v>
      </c>
      <c r="AS28" s="19">
        <f t="shared" ca="1" si="149"/>
        <v>361635.77839065308</v>
      </c>
      <c r="AT28" s="19">
        <f t="shared" ca="1" si="150"/>
        <v>714033.33457441954</v>
      </c>
      <c r="AU28" s="19">
        <f t="shared" ca="1" si="151"/>
        <v>499021.29185845039</v>
      </c>
      <c r="AV28" s="19">
        <f t="shared" ca="1" si="152"/>
        <v>294127.96990379476</v>
      </c>
      <c r="AW28" s="19">
        <f t="shared" ca="1" si="153"/>
        <v>701093.92348687141</v>
      </c>
      <c r="AX28" s="19">
        <f t="shared" ca="1" si="154"/>
        <v>867066.61706613027</v>
      </c>
      <c r="AY28" s="19">
        <f t="shared" ca="1" si="155"/>
        <v>540651.97323058592</v>
      </c>
      <c r="AZ28" s="19">
        <f t="shared" ca="1" si="156"/>
        <v>610039.30750736687</v>
      </c>
      <c r="BA28" s="19">
        <f t="shared" ca="1" si="157"/>
        <v>730092.60299269448</v>
      </c>
      <c r="BB28" s="19">
        <f t="shared" ca="1" si="158"/>
        <v>327605.43283946003</v>
      </c>
      <c r="BC28" s="19">
        <f t="shared" ca="1" si="159"/>
        <v>731899.75275744044</v>
      </c>
      <c r="BD28" s="19">
        <f t="shared" ca="1" si="160"/>
        <v>458411.92341187323</v>
      </c>
      <c r="BE28" s="19">
        <f t="shared" ca="1" si="161"/>
        <v>798949.29396573268</v>
      </c>
      <c r="BF28" s="19">
        <f t="shared" ca="1" si="162"/>
        <v>701118.54815055849</v>
      </c>
      <c r="BG28" s="19">
        <f t="shared" ca="1" si="163"/>
        <v>802762.69411987602</v>
      </c>
      <c r="BH28" s="19">
        <f t="shared" ca="1" si="164"/>
        <v>385587.79690692778</v>
      </c>
      <c r="BI28" s="19">
        <f t="shared" ca="1" si="165"/>
        <v>554034.47032148263</v>
      </c>
      <c r="BJ28" s="19">
        <f t="shared" ca="1" si="166"/>
        <v>570795.612355644</v>
      </c>
      <c r="BK28" s="19">
        <f t="shared" ca="1" si="167"/>
        <v>1133093.5187430405</v>
      </c>
      <c r="BL28" s="19">
        <f t="shared" ca="1" si="168"/>
        <v>1117597.3596313018</v>
      </c>
      <c r="BM28" s="19">
        <f t="shared" ca="1" si="169"/>
        <v>1246256.2242335284</v>
      </c>
      <c r="BN28" s="19">
        <f t="shared" ca="1" si="170"/>
        <v>808683.36965526186</v>
      </c>
      <c r="BO28" s="19">
        <f t="shared" ca="1" si="171"/>
        <v>399331.13746309042</v>
      </c>
      <c r="BP28" s="19">
        <f t="shared" ca="1" si="172"/>
        <v>766586.53541622439</v>
      </c>
      <c r="BQ28" s="19">
        <f t="shared" ca="1" si="173"/>
        <v>530690.56581435271</v>
      </c>
      <c r="BR28" s="19">
        <f t="shared" ca="1" si="174"/>
        <v>775881.27211415267</v>
      </c>
      <c r="BS28" s="19">
        <f t="shared" ca="1" si="175"/>
        <v>891682.79919903632</v>
      </c>
      <c r="BT28" s="19">
        <f t="shared" ca="1" si="176"/>
        <v>688019.25360730989</v>
      </c>
      <c r="BU28" s="19">
        <f t="shared" ca="1" si="177"/>
        <v>721821.53728061181</v>
      </c>
      <c r="BV28" s="19">
        <f t="shared" ca="1" si="178"/>
        <v>456936.72732475155</v>
      </c>
      <c r="BW28" s="19">
        <f t="shared" ca="1" si="179"/>
        <v>524669.86821623682</v>
      </c>
      <c r="BX28" s="19">
        <f t="shared" ca="1" si="180"/>
        <v>361169.10892840003</v>
      </c>
      <c r="BY28" s="19">
        <f t="shared" ca="1" si="181"/>
        <v>385149.83754976874</v>
      </c>
      <c r="BZ28" s="19">
        <f t="shared" ca="1" si="182"/>
        <v>1440750.0428796036</v>
      </c>
      <c r="CA28" s="19">
        <f t="shared" ca="1" si="183"/>
        <v>497934.55206104135</v>
      </c>
      <c r="CB28" s="19">
        <f t="shared" ca="1" si="184"/>
        <v>890560.35451564973</v>
      </c>
      <c r="CC28" s="19">
        <f t="shared" ca="1" si="185"/>
        <v>318839.84431686834</v>
      </c>
      <c r="CD28" s="19">
        <f t="shared" ca="1" si="186"/>
        <v>1101100.2293962403</v>
      </c>
      <c r="CE28" s="19">
        <f t="shared" ca="1" si="187"/>
        <v>389418.31515316054</v>
      </c>
      <c r="CF28" s="19">
        <f t="shared" ca="1" si="188"/>
        <v>355526.98944463202</v>
      </c>
      <c r="CG28" s="19">
        <f t="shared" ca="1" si="189"/>
        <v>535579.31724584149</v>
      </c>
      <c r="CH28" s="19">
        <f t="shared" ca="1" si="190"/>
        <v>2319841.6888846392</v>
      </c>
      <c r="CI28" s="19">
        <f t="shared" ca="1" si="191"/>
        <v>1344876.5518300284</v>
      </c>
      <c r="CJ28" s="19">
        <f t="shared" ca="1" si="192"/>
        <v>427879.60379243339</v>
      </c>
      <c r="CK28" s="19">
        <f t="shared" ca="1" si="193"/>
        <v>552296.64820365736</v>
      </c>
      <c r="CL28" s="19">
        <f t="shared" ca="1" si="194"/>
        <v>1054405.7690685031</v>
      </c>
      <c r="CM28" s="19">
        <f t="shared" ca="1" si="195"/>
        <v>363351.61221026769</v>
      </c>
      <c r="CN28" s="19">
        <f t="shared" ca="1" si="196"/>
        <v>660710.28378685319</v>
      </c>
      <c r="CO28" s="19">
        <f t="shared" ca="1" si="197"/>
        <v>1315310.0130370064</v>
      </c>
      <c r="CP28" s="19">
        <f t="shared" ca="1" si="198"/>
        <v>827044.30390937789</v>
      </c>
      <c r="CQ28" s="19">
        <f t="shared" ca="1" si="199"/>
        <v>398366.30611903104</v>
      </c>
      <c r="CR28" s="19">
        <f t="shared" ca="1" si="200"/>
        <v>815070.35333605122</v>
      </c>
      <c r="CS28" s="19">
        <f t="shared" ca="1" si="201"/>
        <v>1016844.3968781361</v>
      </c>
      <c r="CT28" s="19">
        <f t="shared" ca="1" si="202"/>
        <v>454334.04319489526</v>
      </c>
      <c r="CU28" s="19">
        <f t="shared" ca="1" si="203"/>
        <v>762547.01683353307</v>
      </c>
      <c r="CV28" s="19">
        <f t="shared" ca="1" si="204"/>
        <v>517956.18977226835</v>
      </c>
      <c r="CW28" s="19">
        <f t="shared" ca="1" si="205"/>
        <v>350571.87352572079</v>
      </c>
      <c r="CX28" s="18">
        <f t="shared" si="7"/>
        <v>27</v>
      </c>
      <c r="CY28" s="18">
        <f ca="1">HLOOKUP('Inputs, Outputs &amp; Chart'!$J$8,$B$2:$CW$43,CX28,FALSE)</f>
        <v>294127.96990379476</v>
      </c>
      <c r="CZ28" s="18">
        <f ca="1">HLOOKUP('Inputs, Outputs &amp; Chart'!$J$9,$B$2:$CW$43,CX28,FALSE)</f>
        <v>1246256.2242335284</v>
      </c>
    </row>
    <row r="29" spans="1:104" x14ac:dyDescent="0.25">
      <c r="A29" s="18">
        <v>26</v>
      </c>
      <c r="B29" s="19">
        <f t="shared" ca="1" si="206"/>
        <v>995420.68298704003</v>
      </c>
      <c r="C29" s="19">
        <f t="shared" ca="1" si="107"/>
        <v>1197186.4876867565</v>
      </c>
      <c r="D29" s="19">
        <f t="shared" ca="1" si="108"/>
        <v>481305.8287685187</v>
      </c>
      <c r="E29" s="19">
        <f t="shared" ca="1" si="109"/>
        <v>1016814.5778856596</v>
      </c>
      <c r="F29" s="19">
        <f t="shared" ca="1" si="110"/>
        <v>597053.01724534389</v>
      </c>
      <c r="G29" s="19">
        <f t="shared" ca="1" si="111"/>
        <v>892182.19590266212</v>
      </c>
      <c r="H29" s="19">
        <f t="shared" ca="1" si="112"/>
        <v>516672.14092873567</v>
      </c>
      <c r="I29" s="19">
        <f t="shared" ca="1" si="113"/>
        <v>629427.13017273555</v>
      </c>
      <c r="J29" s="19">
        <f t="shared" ca="1" si="114"/>
        <v>740567.04954837577</v>
      </c>
      <c r="K29" s="19">
        <f t="shared" ca="1" si="115"/>
        <v>738061.25978984451</v>
      </c>
      <c r="L29" s="19">
        <f t="shared" ca="1" si="116"/>
        <v>284549.81842871569</v>
      </c>
      <c r="M29" s="19">
        <f t="shared" ca="1" si="117"/>
        <v>1069433.7825155009</v>
      </c>
      <c r="N29" s="19">
        <f t="shared" ca="1" si="118"/>
        <v>347200.24165848288</v>
      </c>
      <c r="O29" s="19">
        <f t="shared" ca="1" si="119"/>
        <v>1547053.6205916551</v>
      </c>
      <c r="P29" s="19">
        <f t="shared" ca="1" si="120"/>
        <v>495366.3816224616</v>
      </c>
      <c r="Q29" s="19">
        <f t="shared" ca="1" si="121"/>
        <v>470613.70915654255</v>
      </c>
      <c r="R29" s="19">
        <f t="shared" ca="1" si="122"/>
        <v>1117584.3123674667</v>
      </c>
      <c r="S29" s="19">
        <f t="shared" ca="1" si="123"/>
        <v>860532.78949802369</v>
      </c>
      <c r="T29" s="19">
        <f t="shared" ca="1" si="124"/>
        <v>601770.79161463538</v>
      </c>
      <c r="U29" s="19">
        <f t="shared" ca="1" si="125"/>
        <v>760879.34905309475</v>
      </c>
      <c r="V29" s="19">
        <f t="shared" ca="1" si="126"/>
        <v>1345598.8689790426</v>
      </c>
      <c r="W29" s="19">
        <f t="shared" ca="1" si="127"/>
        <v>493909.98205344647</v>
      </c>
      <c r="X29" s="19">
        <f t="shared" ca="1" si="128"/>
        <v>578940.25436305744</v>
      </c>
      <c r="Y29" s="19">
        <f t="shared" ca="1" si="129"/>
        <v>493460.16955431609</v>
      </c>
      <c r="Z29" s="19">
        <f t="shared" ca="1" si="130"/>
        <v>339622.46165388974</v>
      </c>
      <c r="AA29" s="19">
        <f t="shared" ca="1" si="131"/>
        <v>935066.44634432637</v>
      </c>
      <c r="AB29" s="19">
        <f t="shared" ca="1" si="132"/>
        <v>437541.93658631697</v>
      </c>
      <c r="AC29" s="19">
        <f t="shared" ca="1" si="133"/>
        <v>483184.96597485617</v>
      </c>
      <c r="AD29" s="19">
        <f t="shared" ca="1" si="134"/>
        <v>666920.24601501564</v>
      </c>
      <c r="AE29" s="19">
        <f t="shared" ca="1" si="135"/>
        <v>735826.03175503039</v>
      </c>
      <c r="AF29" s="19">
        <f t="shared" ca="1" si="136"/>
        <v>529321.16020524804</v>
      </c>
      <c r="AG29" s="19">
        <f t="shared" ca="1" si="137"/>
        <v>411035.44888487802</v>
      </c>
      <c r="AH29" s="19">
        <f t="shared" ca="1" si="138"/>
        <v>1019060.8563835965</v>
      </c>
      <c r="AI29" s="19">
        <f t="shared" ca="1" si="139"/>
        <v>590536.34153372643</v>
      </c>
      <c r="AJ29" s="19">
        <f t="shared" ca="1" si="140"/>
        <v>511530.76783871127</v>
      </c>
      <c r="AK29" s="19">
        <f t="shared" ca="1" si="141"/>
        <v>1371376.1719022894</v>
      </c>
      <c r="AL29" s="19">
        <f t="shared" ca="1" si="142"/>
        <v>349006.94191605237</v>
      </c>
      <c r="AM29" s="19">
        <f t="shared" ca="1" si="143"/>
        <v>458532.30283091153</v>
      </c>
      <c r="AN29" s="19">
        <f t="shared" ca="1" si="144"/>
        <v>606691.32190066332</v>
      </c>
      <c r="AO29" s="19">
        <f t="shared" ca="1" si="145"/>
        <v>1174332.4413081268</v>
      </c>
      <c r="AP29" s="19">
        <f t="shared" ca="1" si="146"/>
        <v>412447.62147646467</v>
      </c>
      <c r="AQ29" s="19">
        <f t="shared" ca="1" si="147"/>
        <v>484515.13634460903</v>
      </c>
      <c r="AR29" s="19">
        <f t="shared" ca="1" si="148"/>
        <v>315591.43271811336</v>
      </c>
      <c r="AS29" s="19">
        <f t="shared" ca="1" si="149"/>
        <v>400860.88650836388</v>
      </c>
      <c r="AT29" s="19">
        <f t="shared" ca="1" si="150"/>
        <v>815537.60830437858</v>
      </c>
      <c r="AU29" s="19">
        <f t="shared" ca="1" si="151"/>
        <v>494295.85689225077</v>
      </c>
      <c r="AV29" s="19">
        <f t="shared" ca="1" si="152"/>
        <v>324830.9985169337</v>
      </c>
      <c r="AW29" s="19">
        <f t="shared" ca="1" si="153"/>
        <v>685028.7457039709</v>
      </c>
      <c r="AX29" s="19">
        <f t="shared" ca="1" si="154"/>
        <v>724164.84750086535</v>
      </c>
      <c r="AY29" s="19">
        <f t="shared" ca="1" si="155"/>
        <v>659131.70143187826</v>
      </c>
      <c r="AZ29" s="19">
        <f t="shared" ca="1" si="156"/>
        <v>801748.21927907376</v>
      </c>
      <c r="BA29" s="19">
        <f t="shared" ca="1" si="157"/>
        <v>870786.81543569441</v>
      </c>
      <c r="BB29" s="19">
        <f t="shared" ca="1" si="158"/>
        <v>369534.34144262946</v>
      </c>
      <c r="BC29" s="19">
        <f t="shared" ca="1" si="159"/>
        <v>712910.89733886661</v>
      </c>
      <c r="BD29" s="19">
        <f t="shared" ca="1" si="160"/>
        <v>546246.97883690032</v>
      </c>
      <c r="BE29" s="19">
        <f t="shared" ca="1" si="161"/>
        <v>680280.68863895838</v>
      </c>
      <c r="BF29" s="19">
        <f t="shared" ca="1" si="162"/>
        <v>902482.14974710206</v>
      </c>
      <c r="BG29" s="19">
        <f t="shared" ca="1" si="163"/>
        <v>821751.37185183319</v>
      </c>
      <c r="BH29" s="19">
        <f t="shared" ca="1" si="164"/>
        <v>520104.95554384909</v>
      </c>
      <c r="BI29" s="19">
        <f t="shared" ca="1" si="165"/>
        <v>553963.49488274951</v>
      </c>
      <c r="BJ29" s="19">
        <f t="shared" ca="1" si="166"/>
        <v>732182.21787517611</v>
      </c>
      <c r="BK29" s="19">
        <f t="shared" ca="1" si="167"/>
        <v>1022957.8874338813</v>
      </c>
      <c r="BL29" s="19">
        <f t="shared" ca="1" si="168"/>
        <v>1490391.1546517438</v>
      </c>
      <c r="BM29" s="19">
        <f t="shared" ca="1" si="169"/>
        <v>1396658.287820708</v>
      </c>
      <c r="BN29" s="19">
        <f t="shared" ca="1" si="170"/>
        <v>971048.42672073119</v>
      </c>
      <c r="BO29" s="19">
        <f t="shared" ca="1" si="171"/>
        <v>494849.08185653872</v>
      </c>
      <c r="BP29" s="19">
        <f t="shared" ca="1" si="172"/>
        <v>967567.21463106899</v>
      </c>
      <c r="BQ29" s="19">
        <f t="shared" ca="1" si="173"/>
        <v>560739.59013666748</v>
      </c>
      <c r="BR29" s="19">
        <f t="shared" ca="1" si="174"/>
        <v>861735.67206958344</v>
      </c>
      <c r="BS29" s="19">
        <f t="shared" ca="1" si="175"/>
        <v>1259022.7955843306</v>
      </c>
      <c r="BT29" s="19">
        <f t="shared" ca="1" si="176"/>
        <v>827772.60912711429</v>
      </c>
      <c r="BU29" s="19">
        <f t="shared" ca="1" si="177"/>
        <v>759844.05597696127</v>
      </c>
      <c r="BV29" s="19">
        <f t="shared" ca="1" si="178"/>
        <v>427060.83430397062</v>
      </c>
      <c r="BW29" s="19">
        <f t="shared" ca="1" si="179"/>
        <v>542954.01151296741</v>
      </c>
      <c r="BX29" s="19">
        <f t="shared" ca="1" si="180"/>
        <v>406952.28732115094</v>
      </c>
      <c r="BY29" s="19">
        <f t="shared" ca="1" si="181"/>
        <v>442396.26194875449</v>
      </c>
      <c r="BZ29" s="19">
        <f t="shared" ca="1" si="182"/>
        <v>1405489.1695745564</v>
      </c>
      <c r="CA29" s="19">
        <f t="shared" ca="1" si="183"/>
        <v>560611.27620947792</v>
      </c>
      <c r="CB29" s="19">
        <f t="shared" ca="1" si="184"/>
        <v>1040273.8676219933</v>
      </c>
      <c r="CC29" s="19">
        <f t="shared" ca="1" si="185"/>
        <v>433543.31821493962</v>
      </c>
      <c r="CD29" s="19">
        <f t="shared" ca="1" si="186"/>
        <v>1142917.1419132075</v>
      </c>
      <c r="CE29" s="19">
        <f t="shared" ca="1" si="187"/>
        <v>494094.38913459395</v>
      </c>
      <c r="CF29" s="19">
        <f t="shared" ca="1" si="188"/>
        <v>456054.60488535761</v>
      </c>
      <c r="CG29" s="19">
        <f t="shared" ca="1" si="189"/>
        <v>735102.50534557994</v>
      </c>
      <c r="CH29" s="19">
        <f t="shared" ca="1" si="190"/>
        <v>2429651.3541914625</v>
      </c>
      <c r="CI29" s="19">
        <f t="shared" ca="1" si="191"/>
        <v>1324429.0244581199</v>
      </c>
      <c r="CJ29" s="19">
        <f t="shared" ca="1" si="192"/>
        <v>483655.20913631778</v>
      </c>
      <c r="CK29" s="19">
        <f t="shared" ca="1" si="193"/>
        <v>642710.60235702735</v>
      </c>
      <c r="CL29" s="19">
        <f t="shared" ca="1" si="194"/>
        <v>1220119.1332978336</v>
      </c>
      <c r="CM29" s="19">
        <f t="shared" ca="1" si="195"/>
        <v>359589.32511808182</v>
      </c>
      <c r="CN29" s="19">
        <f t="shared" ca="1" si="196"/>
        <v>769983.91915181861</v>
      </c>
      <c r="CO29" s="19">
        <f t="shared" ca="1" si="197"/>
        <v>1519258.5020074726</v>
      </c>
      <c r="CP29" s="19">
        <f t="shared" ca="1" si="198"/>
        <v>978007.21726804134</v>
      </c>
      <c r="CQ29" s="19">
        <f t="shared" ca="1" si="199"/>
        <v>371412.89941168338</v>
      </c>
      <c r="CR29" s="19">
        <f t="shared" ca="1" si="200"/>
        <v>804758.69013412693</v>
      </c>
      <c r="CS29" s="19">
        <f t="shared" ca="1" si="201"/>
        <v>1012674.1153835506</v>
      </c>
      <c r="CT29" s="19">
        <f t="shared" ca="1" si="202"/>
        <v>503767.5723022896</v>
      </c>
      <c r="CU29" s="19">
        <f t="shared" ca="1" si="203"/>
        <v>824995.85641201341</v>
      </c>
      <c r="CV29" s="19">
        <f t="shared" ca="1" si="204"/>
        <v>587085.01775458339</v>
      </c>
      <c r="CW29" s="19">
        <f t="shared" ca="1" si="205"/>
        <v>508523.88220603997</v>
      </c>
      <c r="CX29" s="18">
        <f t="shared" si="7"/>
        <v>28</v>
      </c>
      <c r="CY29" s="18">
        <f ca="1">HLOOKUP('Inputs, Outputs &amp; Chart'!$J$8,$B$2:$CW$43,CX29,FALSE)</f>
        <v>324830.9985169337</v>
      </c>
      <c r="CZ29" s="18">
        <f ca="1">HLOOKUP('Inputs, Outputs &amp; Chart'!$J$9,$B$2:$CW$43,CX29,FALSE)</f>
        <v>1396658.287820708</v>
      </c>
    </row>
    <row r="30" spans="1:104" x14ac:dyDescent="0.25">
      <c r="A30" s="18">
        <v>27</v>
      </c>
      <c r="B30" s="19">
        <f t="shared" ca="1" si="206"/>
        <v>949249.5811814008</v>
      </c>
      <c r="C30" s="19">
        <f t="shared" ca="1" si="107"/>
        <v>989068.76658652083</v>
      </c>
      <c r="D30" s="19">
        <f t="shared" ca="1" si="108"/>
        <v>539394.72072933742</v>
      </c>
      <c r="E30" s="19">
        <f t="shared" ca="1" si="109"/>
        <v>1160203.4621411928</v>
      </c>
      <c r="F30" s="19">
        <f t="shared" ca="1" si="110"/>
        <v>554971.85731191223</v>
      </c>
      <c r="G30" s="19">
        <f t="shared" ca="1" si="111"/>
        <v>1130942.20039625</v>
      </c>
      <c r="H30" s="19">
        <f t="shared" ca="1" si="112"/>
        <v>591627.86430945713</v>
      </c>
      <c r="I30" s="19">
        <f t="shared" ca="1" si="113"/>
        <v>660628.79902342404</v>
      </c>
      <c r="J30" s="19">
        <f t="shared" ca="1" si="114"/>
        <v>980490.69818154431</v>
      </c>
      <c r="K30" s="19">
        <f t="shared" ca="1" si="115"/>
        <v>670547.4182825312</v>
      </c>
      <c r="L30" s="19">
        <f t="shared" ca="1" si="116"/>
        <v>318246.30845544528</v>
      </c>
      <c r="M30" s="19">
        <f t="shared" ca="1" si="117"/>
        <v>1192663.9817682668</v>
      </c>
      <c r="N30" s="19">
        <f t="shared" ca="1" si="118"/>
        <v>356288.17555809132</v>
      </c>
      <c r="O30" s="19">
        <f t="shared" ca="1" si="119"/>
        <v>1405885.5063490248</v>
      </c>
      <c r="P30" s="19">
        <f t="shared" ca="1" si="120"/>
        <v>576948.56865270669</v>
      </c>
      <c r="Q30" s="19">
        <f t="shared" ca="1" si="121"/>
        <v>537144.00785513653</v>
      </c>
      <c r="R30" s="19">
        <f t="shared" ca="1" si="122"/>
        <v>1089751.9492599932</v>
      </c>
      <c r="S30" s="19">
        <f t="shared" ca="1" si="123"/>
        <v>849891.9553245384</v>
      </c>
      <c r="T30" s="19">
        <f t="shared" ca="1" si="124"/>
        <v>641431.44339273334</v>
      </c>
      <c r="U30" s="19">
        <f t="shared" ca="1" si="125"/>
        <v>856261.25743040896</v>
      </c>
      <c r="V30" s="19">
        <f t="shared" ca="1" si="126"/>
        <v>1434722.1688488654</v>
      </c>
      <c r="W30" s="19">
        <f t="shared" ca="1" si="127"/>
        <v>588891.19673191861</v>
      </c>
      <c r="X30" s="19">
        <f t="shared" ca="1" si="128"/>
        <v>702134.06196115771</v>
      </c>
      <c r="Y30" s="19">
        <f t="shared" ca="1" si="129"/>
        <v>466249.91849302256</v>
      </c>
      <c r="Z30" s="19">
        <f t="shared" ca="1" si="130"/>
        <v>293786.48568292049</v>
      </c>
      <c r="AA30" s="19">
        <f t="shared" ca="1" si="131"/>
        <v>1026799.415732348</v>
      </c>
      <c r="AB30" s="19">
        <f t="shared" ca="1" si="132"/>
        <v>405943.67626645719</v>
      </c>
      <c r="AC30" s="19">
        <f t="shared" ca="1" si="133"/>
        <v>500915.07237587665</v>
      </c>
      <c r="AD30" s="19">
        <f t="shared" ca="1" si="134"/>
        <v>845426.09635799949</v>
      </c>
      <c r="AE30" s="19">
        <f t="shared" ca="1" si="135"/>
        <v>837901.6345981668</v>
      </c>
      <c r="AF30" s="19">
        <f t="shared" ca="1" si="136"/>
        <v>607903.311400329</v>
      </c>
      <c r="AG30" s="19">
        <f t="shared" ca="1" si="137"/>
        <v>554747.28779335879</v>
      </c>
      <c r="AH30" s="19">
        <f t="shared" ca="1" si="138"/>
        <v>1159857.2563010664</v>
      </c>
      <c r="AI30" s="19">
        <f t="shared" ca="1" si="139"/>
        <v>610826.1811109368</v>
      </c>
      <c r="AJ30" s="19">
        <f t="shared" ca="1" si="140"/>
        <v>518208.82552702056</v>
      </c>
      <c r="AK30" s="19">
        <f t="shared" ca="1" si="141"/>
        <v>1706842.0918048208</v>
      </c>
      <c r="AL30" s="19">
        <f t="shared" ca="1" si="142"/>
        <v>350407.20707006846</v>
      </c>
      <c r="AM30" s="19">
        <f t="shared" ca="1" si="143"/>
        <v>577505.6583559392</v>
      </c>
      <c r="AN30" s="19">
        <f t="shared" ca="1" si="144"/>
        <v>726924.06437287899</v>
      </c>
      <c r="AO30" s="19">
        <f t="shared" ca="1" si="145"/>
        <v>1345741.4460991216</v>
      </c>
      <c r="AP30" s="19">
        <f t="shared" ca="1" si="146"/>
        <v>512523.1856002796</v>
      </c>
      <c r="AQ30" s="19">
        <f t="shared" ca="1" si="147"/>
        <v>555723.01776070986</v>
      </c>
      <c r="AR30" s="19">
        <f t="shared" ca="1" si="148"/>
        <v>349043.77942512039</v>
      </c>
      <c r="AS30" s="19">
        <f t="shared" ca="1" si="149"/>
        <v>520263.6558222716</v>
      </c>
      <c r="AT30" s="19">
        <f t="shared" ca="1" si="150"/>
        <v>904603.92189161049</v>
      </c>
      <c r="AU30" s="19">
        <f t="shared" ca="1" si="151"/>
        <v>637168.87545550417</v>
      </c>
      <c r="AV30" s="19">
        <f t="shared" ca="1" si="152"/>
        <v>317039.69936849194</v>
      </c>
      <c r="AW30" s="19">
        <f t="shared" ca="1" si="153"/>
        <v>663454.23761716229</v>
      </c>
      <c r="AX30" s="19">
        <f t="shared" ca="1" si="154"/>
        <v>863685.34871102462</v>
      </c>
      <c r="AY30" s="19">
        <f t="shared" ca="1" si="155"/>
        <v>873579.23479303601</v>
      </c>
      <c r="AZ30" s="19">
        <f t="shared" ca="1" si="156"/>
        <v>683144.09992433258</v>
      </c>
      <c r="BA30" s="19">
        <f t="shared" ca="1" si="157"/>
        <v>866639.55306223745</v>
      </c>
      <c r="BB30" s="19">
        <f t="shared" ca="1" si="158"/>
        <v>397186.01698040392</v>
      </c>
      <c r="BC30" s="19">
        <f t="shared" ca="1" si="159"/>
        <v>644179.69166480051</v>
      </c>
      <c r="BD30" s="19">
        <f t="shared" ca="1" si="160"/>
        <v>641554.44557124143</v>
      </c>
      <c r="BE30" s="19">
        <f t="shared" ca="1" si="161"/>
        <v>706262.44584026339</v>
      </c>
      <c r="BF30" s="19">
        <f t="shared" ca="1" si="162"/>
        <v>1114008.0079461385</v>
      </c>
      <c r="BG30" s="19">
        <f t="shared" ca="1" si="163"/>
        <v>930665.40761812043</v>
      </c>
      <c r="BH30" s="19">
        <f t="shared" ca="1" si="164"/>
        <v>485702.62665287184</v>
      </c>
      <c r="BI30" s="19">
        <f t="shared" ca="1" si="165"/>
        <v>769336.8717236201</v>
      </c>
      <c r="BJ30" s="19">
        <f t="shared" ca="1" si="166"/>
        <v>922107.84719566628</v>
      </c>
      <c r="BK30" s="19">
        <f t="shared" ca="1" si="167"/>
        <v>1234906.0981740155</v>
      </c>
      <c r="BL30" s="19">
        <f t="shared" ca="1" si="168"/>
        <v>1743115.3612787738</v>
      </c>
      <c r="BM30" s="19">
        <f t="shared" ca="1" si="169"/>
        <v>1717200.543710941</v>
      </c>
      <c r="BN30" s="19">
        <f t="shared" ca="1" si="170"/>
        <v>1215177.7605112533</v>
      </c>
      <c r="BO30" s="19">
        <f t="shared" ca="1" si="171"/>
        <v>634784.8424987084</v>
      </c>
      <c r="BP30" s="19">
        <f t="shared" ca="1" si="172"/>
        <v>1120114.1436821979</v>
      </c>
      <c r="BQ30" s="19">
        <f t="shared" ca="1" si="173"/>
        <v>828317.49940394191</v>
      </c>
      <c r="BR30" s="19">
        <f t="shared" ca="1" si="174"/>
        <v>1022245.3185125396</v>
      </c>
      <c r="BS30" s="19">
        <f t="shared" ca="1" si="175"/>
        <v>1342841.1808096329</v>
      </c>
      <c r="BT30" s="19">
        <f t="shared" ca="1" si="176"/>
        <v>888888.10043527011</v>
      </c>
      <c r="BU30" s="19">
        <f t="shared" ca="1" si="177"/>
        <v>835845.68201486848</v>
      </c>
      <c r="BV30" s="19">
        <f t="shared" ca="1" si="178"/>
        <v>461722.23233161698</v>
      </c>
      <c r="BW30" s="19">
        <f t="shared" ca="1" si="179"/>
        <v>638095.63469759165</v>
      </c>
      <c r="BX30" s="19">
        <f t="shared" ca="1" si="180"/>
        <v>428235.01226677129</v>
      </c>
      <c r="BY30" s="19">
        <f t="shared" ca="1" si="181"/>
        <v>472402.18274879019</v>
      </c>
      <c r="BZ30" s="19">
        <f t="shared" ca="1" si="182"/>
        <v>1664147.1445878651</v>
      </c>
      <c r="CA30" s="19">
        <f t="shared" ca="1" si="183"/>
        <v>523396.40437097324</v>
      </c>
      <c r="CB30" s="19">
        <f t="shared" ca="1" si="184"/>
        <v>1141496.3331113176</v>
      </c>
      <c r="CC30" s="19">
        <f t="shared" ca="1" si="185"/>
        <v>464150.99196363834</v>
      </c>
      <c r="CD30" s="19">
        <f t="shared" ca="1" si="186"/>
        <v>1213789.2417299335</v>
      </c>
      <c r="CE30" s="19">
        <f t="shared" ca="1" si="187"/>
        <v>508979.92584403878</v>
      </c>
      <c r="CF30" s="19">
        <f t="shared" ca="1" si="188"/>
        <v>548437.50194323016</v>
      </c>
      <c r="CG30" s="19">
        <f t="shared" ca="1" si="189"/>
        <v>885129.13245157711</v>
      </c>
      <c r="CH30" s="19">
        <f t="shared" ca="1" si="190"/>
        <v>2715605.8948455979</v>
      </c>
      <c r="CI30" s="19">
        <f t="shared" ca="1" si="191"/>
        <v>1464887.0141581483</v>
      </c>
      <c r="CJ30" s="19">
        <f t="shared" ca="1" si="192"/>
        <v>586929.15418847452</v>
      </c>
      <c r="CK30" s="19">
        <f t="shared" ca="1" si="193"/>
        <v>782114.87866144162</v>
      </c>
      <c r="CL30" s="19">
        <f t="shared" ca="1" si="194"/>
        <v>1177966.1537268201</v>
      </c>
      <c r="CM30" s="19">
        <f t="shared" ca="1" si="195"/>
        <v>454056.3198503849</v>
      </c>
      <c r="CN30" s="19">
        <f t="shared" ca="1" si="196"/>
        <v>920907.50318988471</v>
      </c>
      <c r="CO30" s="19">
        <f t="shared" ca="1" si="197"/>
        <v>1517990.6001527756</v>
      </c>
      <c r="CP30" s="19">
        <f t="shared" ca="1" si="198"/>
        <v>985498.33307459857</v>
      </c>
      <c r="CQ30" s="19">
        <f t="shared" ca="1" si="199"/>
        <v>316985.39774866478</v>
      </c>
      <c r="CR30" s="19">
        <f t="shared" ca="1" si="200"/>
        <v>791148.57912201062</v>
      </c>
      <c r="CS30" s="19">
        <f t="shared" ca="1" si="201"/>
        <v>1312857.3209990135</v>
      </c>
      <c r="CT30" s="19">
        <f t="shared" ca="1" si="202"/>
        <v>614774.06274497707</v>
      </c>
      <c r="CU30" s="19">
        <f t="shared" ca="1" si="203"/>
        <v>965026.61457138869</v>
      </c>
      <c r="CV30" s="19">
        <f t="shared" ca="1" si="204"/>
        <v>701003.73626997392</v>
      </c>
      <c r="CW30" s="19">
        <f t="shared" ca="1" si="205"/>
        <v>705036.35817508388</v>
      </c>
      <c r="CX30" s="18">
        <f t="shared" si="7"/>
        <v>29</v>
      </c>
      <c r="CY30" s="18">
        <f ca="1">HLOOKUP('Inputs, Outputs &amp; Chart'!$J$8,$B$2:$CW$43,CX30,FALSE)</f>
        <v>317039.69936849194</v>
      </c>
      <c r="CZ30" s="18">
        <f ca="1">HLOOKUP('Inputs, Outputs &amp; Chart'!$J$9,$B$2:$CW$43,CX30,FALSE)</f>
        <v>1717200.543710941</v>
      </c>
    </row>
    <row r="31" spans="1:104" x14ac:dyDescent="0.25">
      <c r="A31" s="18">
        <v>28</v>
      </c>
      <c r="B31" s="19">
        <f t="shared" ca="1" si="206"/>
        <v>966403.06905666983</v>
      </c>
      <c r="C31" s="19">
        <f t="shared" ca="1" si="107"/>
        <v>1138236.4212817871</v>
      </c>
      <c r="D31" s="19">
        <f t="shared" ca="1" si="108"/>
        <v>645821.09293544712</v>
      </c>
      <c r="E31" s="19">
        <f t="shared" ca="1" si="109"/>
        <v>1199536.0427282248</v>
      </c>
      <c r="F31" s="19">
        <f t="shared" ca="1" si="110"/>
        <v>541616.18249123183</v>
      </c>
      <c r="G31" s="19">
        <f t="shared" ca="1" si="111"/>
        <v>1310691.273056617</v>
      </c>
      <c r="H31" s="19">
        <f t="shared" ca="1" si="112"/>
        <v>828074.57885188051</v>
      </c>
      <c r="I31" s="19">
        <f t="shared" ca="1" si="113"/>
        <v>639325.29152547161</v>
      </c>
      <c r="J31" s="19">
        <f t="shared" ca="1" si="114"/>
        <v>1179187.5161952239</v>
      </c>
      <c r="K31" s="19">
        <f t="shared" ca="1" si="115"/>
        <v>844368.39282725297</v>
      </c>
      <c r="L31" s="19">
        <f t="shared" ca="1" si="116"/>
        <v>306916.74665720132</v>
      </c>
      <c r="M31" s="19">
        <f t="shared" ca="1" si="117"/>
        <v>1154953.5989197581</v>
      </c>
      <c r="N31" s="19">
        <f t="shared" ca="1" si="118"/>
        <v>384254.4863672615</v>
      </c>
      <c r="O31" s="19">
        <f t="shared" ca="1" si="119"/>
        <v>1829275.5944392239</v>
      </c>
      <c r="P31" s="19">
        <f t="shared" ca="1" si="120"/>
        <v>783786.77856782975</v>
      </c>
      <c r="Q31" s="19">
        <f t="shared" ca="1" si="121"/>
        <v>719510.10141920252</v>
      </c>
      <c r="R31" s="19">
        <f t="shared" ca="1" si="122"/>
        <v>1217489.2571248603</v>
      </c>
      <c r="S31" s="19">
        <f t="shared" ca="1" si="123"/>
        <v>1017017.4763129462</v>
      </c>
      <c r="T31" s="19">
        <f t="shared" ca="1" si="124"/>
        <v>708312.25545961782</v>
      </c>
      <c r="U31" s="19">
        <f t="shared" ca="1" si="125"/>
        <v>1197091.5496635858</v>
      </c>
      <c r="V31" s="19">
        <f t="shared" ca="1" si="126"/>
        <v>1329809.3576753552</v>
      </c>
      <c r="W31" s="19">
        <f t="shared" ca="1" si="127"/>
        <v>739722.24401391391</v>
      </c>
      <c r="X31" s="19">
        <f t="shared" ca="1" si="128"/>
        <v>908755.87711172854</v>
      </c>
      <c r="Y31" s="19">
        <f t="shared" ca="1" si="129"/>
        <v>291397.75568596122</v>
      </c>
      <c r="Z31" s="19">
        <f t="shared" ca="1" si="130"/>
        <v>314238.38346702221</v>
      </c>
      <c r="AA31" s="19">
        <f t="shared" ca="1" si="131"/>
        <v>1206781.9171357481</v>
      </c>
      <c r="AB31" s="19">
        <f t="shared" ca="1" si="132"/>
        <v>423412.05390684912</v>
      </c>
      <c r="AC31" s="19">
        <f t="shared" ca="1" si="133"/>
        <v>567244.35261212289</v>
      </c>
      <c r="AD31" s="19">
        <f t="shared" ca="1" si="134"/>
        <v>829578.4392729773</v>
      </c>
      <c r="AE31" s="19">
        <f t="shared" ca="1" si="135"/>
        <v>1081307.0791344296</v>
      </c>
      <c r="AF31" s="19">
        <f t="shared" ca="1" si="136"/>
        <v>653693.49066320446</v>
      </c>
      <c r="AG31" s="19">
        <f t="shared" ca="1" si="137"/>
        <v>643073.03194276255</v>
      </c>
      <c r="AH31" s="19">
        <f t="shared" ca="1" si="138"/>
        <v>1182332.2020609053</v>
      </c>
      <c r="AI31" s="19">
        <f t="shared" ca="1" si="139"/>
        <v>662335.88819234935</v>
      </c>
      <c r="AJ31" s="19">
        <f t="shared" ca="1" si="140"/>
        <v>602760.31744538166</v>
      </c>
      <c r="AK31" s="19">
        <f t="shared" ca="1" si="141"/>
        <v>1866395.5323228182</v>
      </c>
      <c r="AL31" s="19">
        <f t="shared" ca="1" si="142"/>
        <v>340518.21434345178</v>
      </c>
      <c r="AM31" s="19">
        <f t="shared" ca="1" si="143"/>
        <v>740251.73727803084</v>
      </c>
      <c r="AN31" s="19">
        <f t="shared" ca="1" si="144"/>
        <v>747758.62682207045</v>
      </c>
      <c r="AO31" s="19">
        <f t="shared" ca="1" si="145"/>
        <v>1300640.1011143324</v>
      </c>
      <c r="AP31" s="19">
        <f t="shared" ca="1" si="146"/>
        <v>562403.83112706</v>
      </c>
      <c r="AQ31" s="19">
        <f t="shared" ca="1" si="147"/>
        <v>487056.93045245518</v>
      </c>
      <c r="AR31" s="19">
        <f t="shared" ca="1" si="148"/>
        <v>407276.69609765871</v>
      </c>
      <c r="AS31" s="19">
        <f t="shared" ca="1" si="149"/>
        <v>615270.53837611328</v>
      </c>
      <c r="AT31" s="19">
        <f t="shared" ca="1" si="150"/>
        <v>851643.63168111106</v>
      </c>
      <c r="AU31" s="19">
        <f t="shared" ca="1" si="151"/>
        <v>702303.02622711763</v>
      </c>
      <c r="AV31" s="19">
        <f t="shared" ca="1" si="152"/>
        <v>307315.45271047752</v>
      </c>
      <c r="AW31" s="19">
        <f t="shared" ca="1" si="153"/>
        <v>640758.6944841611</v>
      </c>
      <c r="AX31" s="19">
        <f t="shared" ca="1" si="154"/>
        <v>879171.87355759356</v>
      </c>
      <c r="AY31" s="19">
        <f t="shared" ca="1" si="155"/>
        <v>947881.37186764856</v>
      </c>
      <c r="AZ31" s="19">
        <f t="shared" ca="1" si="156"/>
        <v>796888.31638962973</v>
      </c>
      <c r="BA31" s="19">
        <f t="shared" ca="1" si="157"/>
        <v>925343.9153285604</v>
      </c>
      <c r="BB31" s="19">
        <f t="shared" ca="1" si="158"/>
        <v>528942.56786949735</v>
      </c>
      <c r="BC31" s="19">
        <f t="shared" ca="1" si="159"/>
        <v>646475.72415528027</v>
      </c>
      <c r="BD31" s="19">
        <f t="shared" ca="1" si="160"/>
        <v>720618.70805847505</v>
      </c>
      <c r="BE31" s="19">
        <f t="shared" ca="1" si="161"/>
        <v>782065.84998112672</v>
      </c>
      <c r="BF31" s="19">
        <f t="shared" ca="1" si="162"/>
        <v>1276282.6179517594</v>
      </c>
      <c r="BG31" s="19">
        <f t="shared" ca="1" si="163"/>
        <v>980746.16261896526</v>
      </c>
      <c r="BH31" s="19">
        <f t="shared" ca="1" si="164"/>
        <v>443920.8745399263</v>
      </c>
      <c r="BI31" s="19">
        <f t="shared" ca="1" si="165"/>
        <v>922193.16661333293</v>
      </c>
      <c r="BJ31" s="19">
        <f t="shared" ca="1" si="166"/>
        <v>979389.55350145069</v>
      </c>
      <c r="BK31" s="19">
        <f t="shared" ca="1" si="167"/>
        <v>1350833.1774685627</v>
      </c>
      <c r="BL31" s="19">
        <f t="shared" ca="1" si="168"/>
        <v>1959790.0522704041</v>
      </c>
      <c r="BM31" s="19">
        <f t="shared" ca="1" si="169"/>
        <v>1887083.4334618584</v>
      </c>
      <c r="BN31" s="19">
        <f t="shared" ca="1" si="170"/>
        <v>1449898.9269612045</v>
      </c>
      <c r="BO31" s="19">
        <f t="shared" ca="1" si="171"/>
        <v>729550.30681267288</v>
      </c>
      <c r="BP31" s="19">
        <f t="shared" ca="1" si="172"/>
        <v>1372455.6093325601</v>
      </c>
      <c r="BQ31" s="19">
        <f t="shared" ca="1" si="173"/>
        <v>980266.43695436209</v>
      </c>
      <c r="BR31" s="19">
        <f t="shared" ca="1" si="174"/>
        <v>1203331.862058233</v>
      </c>
      <c r="BS31" s="19">
        <f t="shared" ca="1" si="175"/>
        <v>1354545.046921287</v>
      </c>
      <c r="BT31" s="19">
        <f t="shared" ca="1" si="176"/>
        <v>1110437.8868635052</v>
      </c>
      <c r="BU31" s="19">
        <f t="shared" ca="1" si="177"/>
        <v>993363.54581701546</v>
      </c>
      <c r="BV31" s="19">
        <f t="shared" ca="1" si="178"/>
        <v>448083.33721030352</v>
      </c>
      <c r="BW31" s="19">
        <f t="shared" ca="1" si="179"/>
        <v>643702.42606300011</v>
      </c>
      <c r="BX31" s="19">
        <f t="shared" ca="1" si="180"/>
        <v>502003.27431176486</v>
      </c>
      <c r="BY31" s="19">
        <f t="shared" ca="1" si="181"/>
        <v>424562.10936052201</v>
      </c>
      <c r="BZ31" s="19">
        <f t="shared" ca="1" si="182"/>
        <v>1825393.855750466</v>
      </c>
      <c r="CA31" s="19">
        <f t="shared" ca="1" si="183"/>
        <v>604788.04122329364</v>
      </c>
      <c r="CB31" s="19">
        <f t="shared" ca="1" si="184"/>
        <v>1293479.3611201546</v>
      </c>
      <c r="CC31" s="19">
        <f t="shared" ca="1" si="185"/>
        <v>574245.8628680578</v>
      </c>
      <c r="CD31" s="19">
        <f t="shared" ca="1" si="186"/>
        <v>1580185.6512730317</v>
      </c>
      <c r="CE31" s="19">
        <f t="shared" ca="1" si="187"/>
        <v>668454.84367795568</v>
      </c>
      <c r="CF31" s="19">
        <f t="shared" ca="1" si="188"/>
        <v>679751.16275936167</v>
      </c>
      <c r="CG31" s="19">
        <f t="shared" ca="1" si="189"/>
        <v>1013662.7744905259</v>
      </c>
      <c r="CH31" s="19">
        <f t="shared" ca="1" si="190"/>
        <v>3110437.4451893284</v>
      </c>
      <c r="CI31" s="19">
        <f t="shared" ca="1" si="191"/>
        <v>1487314.6444343047</v>
      </c>
      <c r="CJ31" s="19">
        <f t="shared" ca="1" si="192"/>
        <v>602452.72352748259</v>
      </c>
      <c r="CK31" s="19">
        <f t="shared" ca="1" si="193"/>
        <v>772554.19812869059</v>
      </c>
      <c r="CL31" s="19">
        <f t="shared" ca="1" si="194"/>
        <v>1395036.2530959786</v>
      </c>
      <c r="CM31" s="19">
        <f t="shared" ca="1" si="195"/>
        <v>474260.09751070081</v>
      </c>
      <c r="CN31" s="19">
        <f t="shared" ca="1" si="196"/>
        <v>827244.34047603246</v>
      </c>
      <c r="CO31" s="19">
        <f t="shared" ca="1" si="197"/>
        <v>1128424.2110222969</v>
      </c>
      <c r="CP31" s="19">
        <f t="shared" ca="1" si="198"/>
        <v>1086734.291099566</v>
      </c>
      <c r="CQ31" s="19">
        <f t="shared" ca="1" si="199"/>
        <v>371582.75216705515</v>
      </c>
      <c r="CR31" s="19">
        <f t="shared" ca="1" si="200"/>
        <v>1119434.195587568</v>
      </c>
      <c r="CS31" s="19">
        <f t="shared" ca="1" si="201"/>
        <v>1501139.5732695283</v>
      </c>
      <c r="CT31" s="19">
        <f t="shared" ca="1" si="202"/>
        <v>635386.71780356613</v>
      </c>
      <c r="CU31" s="19">
        <f t="shared" ca="1" si="203"/>
        <v>1136708.8500017803</v>
      </c>
      <c r="CV31" s="19">
        <f t="shared" ca="1" si="204"/>
        <v>733848.11358794651</v>
      </c>
      <c r="CW31" s="19">
        <f t="shared" ca="1" si="205"/>
        <v>773649.01710119843</v>
      </c>
      <c r="CX31" s="18">
        <f t="shared" si="7"/>
        <v>30</v>
      </c>
      <c r="CY31" s="18">
        <f ca="1">HLOOKUP('Inputs, Outputs &amp; Chart'!$J$8,$B$2:$CW$43,CX31,FALSE)</f>
        <v>307315.45271047752</v>
      </c>
      <c r="CZ31" s="18">
        <f ca="1">HLOOKUP('Inputs, Outputs &amp; Chart'!$J$9,$B$2:$CW$43,CX31,FALSE)</f>
        <v>1887083.4334618584</v>
      </c>
    </row>
    <row r="32" spans="1:104" x14ac:dyDescent="0.25">
      <c r="A32" s="18">
        <v>29</v>
      </c>
      <c r="B32" s="19">
        <f t="shared" ca="1" si="206"/>
        <v>1004829.849848766</v>
      </c>
      <c r="C32" s="19">
        <f t="shared" ca="1" si="107"/>
        <v>1300963.254566218</v>
      </c>
      <c r="D32" s="19">
        <f t="shared" ca="1" si="108"/>
        <v>738901.46502630657</v>
      </c>
      <c r="E32" s="19">
        <f t="shared" ca="1" si="109"/>
        <v>1185173.2279254482</v>
      </c>
      <c r="F32" s="19">
        <f t="shared" ca="1" si="110"/>
        <v>678870.93958613079</v>
      </c>
      <c r="G32" s="19">
        <f t="shared" ca="1" si="111"/>
        <v>1384991.0911929104</v>
      </c>
      <c r="H32" s="19">
        <f t="shared" ca="1" si="112"/>
        <v>959266.49408967909</v>
      </c>
      <c r="I32" s="19">
        <f t="shared" ca="1" si="113"/>
        <v>952285.48329484696</v>
      </c>
      <c r="J32" s="19">
        <f t="shared" ca="1" si="114"/>
        <v>1276592.4173919326</v>
      </c>
      <c r="K32" s="19">
        <f t="shared" ca="1" si="115"/>
        <v>1062981.9461911381</v>
      </c>
      <c r="L32" s="19">
        <f t="shared" ca="1" si="116"/>
        <v>373090.09601792321</v>
      </c>
      <c r="M32" s="19">
        <f t="shared" ca="1" si="117"/>
        <v>1377877.3850398955</v>
      </c>
      <c r="N32" s="19">
        <f t="shared" ca="1" si="118"/>
        <v>477721.77278807713</v>
      </c>
      <c r="O32" s="19">
        <f t="shared" ca="1" si="119"/>
        <v>1914520.2455409861</v>
      </c>
      <c r="P32" s="19">
        <f t="shared" ca="1" si="120"/>
        <v>851137.17209545581</v>
      </c>
      <c r="Q32" s="19">
        <f t="shared" ca="1" si="121"/>
        <v>815819.32135328115</v>
      </c>
      <c r="R32" s="19">
        <f t="shared" ca="1" si="122"/>
        <v>1393309.6025149173</v>
      </c>
      <c r="S32" s="19">
        <f t="shared" ca="1" si="123"/>
        <v>981872.90974302916</v>
      </c>
      <c r="T32" s="19">
        <f t="shared" ca="1" si="124"/>
        <v>718261.91715311841</v>
      </c>
      <c r="U32" s="19">
        <f t="shared" ca="1" si="125"/>
        <v>1440437.3566357244</v>
      </c>
      <c r="V32" s="19">
        <f t="shared" ca="1" si="126"/>
        <v>1309254.9193135104</v>
      </c>
      <c r="W32" s="19">
        <f t="shared" ca="1" si="127"/>
        <v>745085.80525188171</v>
      </c>
      <c r="X32" s="19">
        <f t="shared" ca="1" si="128"/>
        <v>1049833.1923886421</v>
      </c>
      <c r="Y32" s="19">
        <f t="shared" ca="1" si="129"/>
        <v>372196.75541821326</v>
      </c>
      <c r="Z32" s="19">
        <f t="shared" ca="1" si="130"/>
        <v>262731.9141420346</v>
      </c>
      <c r="AA32" s="19">
        <f t="shared" ca="1" si="131"/>
        <v>1230610.4814329443</v>
      </c>
      <c r="AB32" s="19">
        <f t="shared" ca="1" si="132"/>
        <v>435519.03244627616</v>
      </c>
      <c r="AC32" s="19">
        <f t="shared" ca="1" si="133"/>
        <v>711679.26438253885</v>
      </c>
      <c r="AD32" s="19">
        <f t="shared" ca="1" si="134"/>
        <v>1054711.3979012975</v>
      </c>
      <c r="AE32" s="19">
        <f t="shared" ca="1" si="135"/>
        <v>1244675.5988099927</v>
      </c>
      <c r="AF32" s="19">
        <f t="shared" ca="1" si="136"/>
        <v>651320.24067681259</v>
      </c>
      <c r="AG32" s="19">
        <f t="shared" ca="1" si="137"/>
        <v>732174.06479257287</v>
      </c>
      <c r="AH32" s="19">
        <f t="shared" ca="1" si="138"/>
        <v>1367666.0941991408</v>
      </c>
      <c r="AI32" s="19">
        <f t="shared" ca="1" si="139"/>
        <v>758456.56046083348</v>
      </c>
      <c r="AJ32" s="19">
        <f t="shared" ca="1" si="140"/>
        <v>703795.41366271814</v>
      </c>
      <c r="AK32" s="19">
        <f t="shared" ca="1" si="141"/>
        <v>2071422.2266733935</v>
      </c>
      <c r="AL32" s="19">
        <f t="shared" ca="1" si="142"/>
        <v>468319.13317665923</v>
      </c>
      <c r="AM32" s="19">
        <f t="shared" ca="1" si="143"/>
        <v>912025.41421617079</v>
      </c>
      <c r="AN32" s="19">
        <f t="shared" ca="1" si="144"/>
        <v>821972.024092142</v>
      </c>
      <c r="AO32" s="19">
        <f t="shared" ca="1" si="145"/>
        <v>1282563.4619588433</v>
      </c>
      <c r="AP32" s="19">
        <f t="shared" ca="1" si="146"/>
        <v>680204.73785224464</v>
      </c>
      <c r="AQ32" s="19">
        <f t="shared" ca="1" si="147"/>
        <v>426864.22547576448</v>
      </c>
      <c r="AR32" s="19">
        <f t="shared" ca="1" si="148"/>
        <v>394211.744782736</v>
      </c>
      <c r="AS32" s="19">
        <f t="shared" ca="1" si="149"/>
        <v>582419.40829875157</v>
      </c>
      <c r="AT32" s="19">
        <f t="shared" ca="1" si="150"/>
        <v>836479.59937680268</v>
      </c>
      <c r="AU32" s="19">
        <f t="shared" ca="1" si="151"/>
        <v>643242.02666206879</v>
      </c>
      <c r="AV32" s="19">
        <f t="shared" ca="1" si="152"/>
        <v>318928.92337424355</v>
      </c>
      <c r="AW32" s="19">
        <f t="shared" ca="1" si="153"/>
        <v>657408.3919818094</v>
      </c>
      <c r="AX32" s="19">
        <f t="shared" ca="1" si="154"/>
        <v>1118627.4117187029</v>
      </c>
      <c r="AY32" s="19">
        <f t="shared" ca="1" si="155"/>
        <v>1173429.339484378</v>
      </c>
      <c r="AZ32" s="19">
        <f t="shared" ca="1" si="156"/>
        <v>772533.98161630589</v>
      </c>
      <c r="BA32" s="19">
        <f t="shared" ca="1" si="157"/>
        <v>1000356.8841201367</v>
      </c>
      <c r="BB32" s="19">
        <f t="shared" ca="1" si="158"/>
        <v>520659.20730834734</v>
      </c>
      <c r="BC32" s="19">
        <f t="shared" ca="1" si="159"/>
        <v>535063.14378454362</v>
      </c>
      <c r="BD32" s="19">
        <f t="shared" ca="1" si="160"/>
        <v>1200594.8031083925</v>
      </c>
      <c r="BE32" s="19">
        <f t="shared" ca="1" si="161"/>
        <v>941193.61868218845</v>
      </c>
      <c r="BF32" s="19">
        <f t="shared" ca="1" si="162"/>
        <v>1376164.1565102749</v>
      </c>
      <c r="BG32" s="19">
        <f t="shared" ca="1" si="163"/>
        <v>951698.8615120122</v>
      </c>
      <c r="BH32" s="19">
        <f t="shared" ca="1" si="164"/>
        <v>554185.10762494372</v>
      </c>
      <c r="BI32" s="19">
        <f t="shared" ca="1" si="165"/>
        <v>790981.87208477769</v>
      </c>
      <c r="BJ32" s="19">
        <f t="shared" ca="1" si="166"/>
        <v>1141859.6371203745</v>
      </c>
      <c r="BK32" s="19">
        <f t="shared" ca="1" si="167"/>
        <v>1447663.6768878303</v>
      </c>
      <c r="BL32" s="19">
        <f t="shared" ca="1" si="168"/>
        <v>2017757.2030879161</v>
      </c>
      <c r="BM32" s="19">
        <f t="shared" ca="1" si="169"/>
        <v>2041609.3890082419</v>
      </c>
      <c r="BN32" s="19">
        <f t="shared" ca="1" si="170"/>
        <v>1620750.4306768205</v>
      </c>
      <c r="BO32" s="19">
        <f t="shared" ca="1" si="171"/>
        <v>715709.7867682355</v>
      </c>
      <c r="BP32" s="19">
        <f t="shared" ca="1" si="172"/>
        <v>1359059.1545636437</v>
      </c>
      <c r="BQ32" s="19">
        <f t="shared" ca="1" si="173"/>
        <v>1173286.2394718085</v>
      </c>
      <c r="BR32" s="19">
        <f t="shared" ca="1" si="174"/>
        <v>1340134.7485327534</v>
      </c>
      <c r="BS32" s="19">
        <f t="shared" ca="1" si="175"/>
        <v>1337938.1155961766</v>
      </c>
      <c r="BT32" s="19">
        <f t="shared" ca="1" si="176"/>
        <v>1398294.1332897353</v>
      </c>
      <c r="BU32" s="19">
        <f t="shared" ca="1" si="177"/>
        <v>1109388.8351772632</v>
      </c>
      <c r="BV32" s="19">
        <f t="shared" ca="1" si="178"/>
        <v>462311.78043560596</v>
      </c>
      <c r="BW32" s="19">
        <f t="shared" ca="1" si="179"/>
        <v>651149.70709169249</v>
      </c>
      <c r="BX32" s="19">
        <f t="shared" ca="1" si="180"/>
        <v>548559.90130034077</v>
      </c>
      <c r="BY32" s="19">
        <f t="shared" ca="1" si="181"/>
        <v>509762.43570486683</v>
      </c>
      <c r="BZ32" s="19">
        <f t="shared" ca="1" si="182"/>
        <v>2323001.5090905419</v>
      </c>
      <c r="CA32" s="19">
        <f t="shared" ca="1" si="183"/>
        <v>675875.02665027708</v>
      </c>
      <c r="CB32" s="19">
        <f t="shared" ca="1" si="184"/>
        <v>1263445.5244993691</v>
      </c>
      <c r="CC32" s="19">
        <f t="shared" ca="1" si="185"/>
        <v>718303.67623482179</v>
      </c>
      <c r="CD32" s="19">
        <f t="shared" ca="1" si="186"/>
        <v>1725667.7149362504</v>
      </c>
      <c r="CE32" s="19">
        <f t="shared" ca="1" si="187"/>
        <v>638073.25126089074</v>
      </c>
      <c r="CF32" s="19">
        <f t="shared" ca="1" si="188"/>
        <v>945959.18618184072</v>
      </c>
      <c r="CG32" s="19">
        <f t="shared" ca="1" si="189"/>
        <v>1095466.3144468458</v>
      </c>
      <c r="CH32" s="19">
        <f t="shared" ca="1" si="190"/>
        <v>4182207.5643790895</v>
      </c>
      <c r="CI32" s="19">
        <f t="shared" ca="1" si="191"/>
        <v>1725819.0888532035</v>
      </c>
      <c r="CJ32" s="19">
        <f t="shared" ca="1" si="192"/>
        <v>841422.25115080585</v>
      </c>
      <c r="CK32" s="19">
        <f t="shared" ca="1" si="193"/>
        <v>775290.6466896761</v>
      </c>
      <c r="CL32" s="19">
        <f t="shared" ca="1" si="194"/>
        <v>1458125.487595926</v>
      </c>
      <c r="CM32" s="19">
        <f t="shared" ca="1" si="195"/>
        <v>500058.4369357109</v>
      </c>
      <c r="CN32" s="19">
        <f t="shared" ca="1" si="196"/>
        <v>835929.08934060147</v>
      </c>
      <c r="CO32" s="19">
        <f t="shared" ca="1" si="197"/>
        <v>1197387.2167767172</v>
      </c>
      <c r="CP32" s="19">
        <f t="shared" ca="1" si="198"/>
        <v>1344448.5547164308</v>
      </c>
      <c r="CQ32" s="19">
        <f t="shared" ca="1" si="199"/>
        <v>458214.38485327951</v>
      </c>
      <c r="CR32" s="19">
        <f t="shared" ca="1" si="200"/>
        <v>1535441.404629129</v>
      </c>
      <c r="CS32" s="19">
        <f t="shared" ca="1" si="201"/>
        <v>1558697.3021246418</v>
      </c>
      <c r="CT32" s="19">
        <f t="shared" ca="1" si="202"/>
        <v>857849.91669872834</v>
      </c>
      <c r="CU32" s="19">
        <f t="shared" ca="1" si="203"/>
        <v>1451428.404583714</v>
      </c>
      <c r="CV32" s="19">
        <f t="shared" ca="1" si="204"/>
        <v>895570.96014226333</v>
      </c>
      <c r="CW32" s="19">
        <f t="shared" ca="1" si="205"/>
        <v>874544.17708045058</v>
      </c>
      <c r="CX32" s="18">
        <f t="shared" si="7"/>
        <v>31</v>
      </c>
      <c r="CY32" s="18">
        <f ca="1">HLOOKUP('Inputs, Outputs &amp; Chart'!$J$8,$B$2:$CW$43,CX32,FALSE)</f>
        <v>318928.92337424355</v>
      </c>
      <c r="CZ32" s="18">
        <f ca="1">HLOOKUP('Inputs, Outputs &amp; Chart'!$J$9,$B$2:$CW$43,CX32,FALSE)</f>
        <v>2041609.3890082419</v>
      </c>
    </row>
    <row r="33" spans="1:104" x14ac:dyDescent="0.25">
      <c r="A33" s="18">
        <v>30</v>
      </c>
      <c r="B33" s="19">
        <f t="shared" ca="1" si="206"/>
        <v>990469.52684557752</v>
      </c>
      <c r="C33" s="19">
        <f t="shared" ca="1" si="107"/>
        <v>1723075.1349318568</v>
      </c>
      <c r="D33" s="19">
        <f t="shared" ca="1" si="108"/>
        <v>1067589.9484783548</v>
      </c>
      <c r="E33" s="19">
        <f t="shared" ca="1" si="109"/>
        <v>1257805.4996013357</v>
      </c>
      <c r="F33" s="19">
        <f t="shared" ca="1" si="110"/>
        <v>766644.48819704808</v>
      </c>
      <c r="G33" s="19">
        <f t="shared" ca="1" si="111"/>
        <v>1199297.9728559826</v>
      </c>
      <c r="H33" s="19">
        <f t="shared" ca="1" si="112"/>
        <v>964171.30836613092</v>
      </c>
      <c r="I33" s="19">
        <f t="shared" ca="1" si="113"/>
        <v>893977.17487101874</v>
      </c>
      <c r="J33" s="19">
        <f t="shared" ca="1" si="114"/>
        <v>1563388.825106249</v>
      </c>
      <c r="K33" s="19">
        <f t="shared" ca="1" si="115"/>
        <v>1177618.9768656448</v>
      </c>
      <c r="L33" s="19">
        <f t="shared" ca="1" si="116"/>
        <v>449530.9042439764</v>
      </c>
      <c r="M33" s="19">
        <f t="shared" ca="1" si="117"/>
        <v>1446270.4713169103</v>
      </c>
      <c r="N33" s="19">
        <f t="shared" ca="1" si="118"/>
        <v>476351.1635952518</v>
      </c>
      <c r="O33" s="19">
        <f t="shared" ca="1" si="119"/>
        <v>2181047.0584215559</v>
      </c>
      <c r="P33" s="19">
        <f t="shared" ca="1" si="120"/>
        <v>768244.66339829995</v>
      </c>
      <c r="Q33" s="19">
        <f t="shared" ca="1" si="121"/>
        <v>975961.69625565165</v>
      </c>
      <c r="R33" s="19">
        <f t="shared" ca="1" si="122"/>
        <v>1247017.1473169138</v>
      </c>
      <c r="S33" s="19">
        <f t="shared" ca="1" si="123"/>
        <v>957193.64501085109</v>
      </c>
      <c r="T33" s="19">
        <f t="shared" ca="1" si="124"/>
        <v>846150.32986059494</v>
      </c>
      <c r="U33" s="19">
        <f t="shared" ca="1" si="125"/>
        <v>1345243.7392873459</v>
      </c>
      <c r="V33" s="19">
        <f t="shared" ca="1" si="126"/>
        <v>1678514.9991151483</v>
      </c>
      <c r="W33" s="19">
        <f t="shared" ca="1" si="127"/>
        <v>848109.05517358298</v>
      </c>
      <c r="X33" s="19">
        <f t="shared" ca="1" si="128"/>
        <v>1224827.4625261542</v>
      </c>
      <c r="Y33" s="19">
        <f t="shared" ca="1" si="129"/>
        <v>341591.79400296992</v>
      </c>
      <c r="Z33" s="19">
        <f t="shared" ca="1" si="130"/>
        <v>294933.94186630548</v>
      </c>
      <c r="AA33" s="19">
        <f t="shared" ca="1" si="131"/>
        <v>1501616.405189578</v>
      </c>
      <c r="AB33" s="19">
        <f t="shared" ca="1" si="132"/>
        <v>506336.70150426711</v>
      </c>
      <c r="AC33" s="19">
        <f t="shared" ca="1" si="133"/>
        <v>843735.33844211139</v>
      </c>
      <c r="AD33" s="19">
        <f t="shared" ca="1" si="134"/>
        <v>1401872.9950553004</v>
      </c>
      <c r="AE33" s="19">
        <f t="shared" ca="1" si="135"/>
        <v>1411215.8538880125</v>
      </c>
      <c r="AF33" s="19">
        <f t="shared" ca="1" si="136"/>
        <v>757302.7996590446</v>
      </c>
      <c r="AG33" s="19">
        <f t="shared" ca="1" si="137"/>
        <v>707121.92230816407</v>
      </c>
      <c r="AH33" s="19">
        <f t="shared" ca="1" si="138"/>
        <v>1512566.4674106126</v>
      </c>
      <c r="AI33" s="19">
        <f t="shared" ca="1" si="139"/>
        <v>858559.88073157088</v>
      </c>
      <c r="AJ33" s="19">
        <f t="shared" ca="1" si="140"/>
        <v>651917.26963368792</v>
      </c>
      <c r="AK33" s="19">
        <f t="shared" ca="1" si="141"/>
        <v>2089048.0534535202</v>
      </c>
      <c r="AL33" s="19">
        <f t="shared" ca="1" si="142"/>
        <v>536591.12951182364</v>
      </c>
      <c r="AM33" s="19">
        <f t="shared" ca="1" si="143"/>
        <v>908641.81834924407</v>
      </c>
      <c r="AN33" s="19">
        <f t="shared" ca="1" si="144"/>
        <v>990029.21248018614</v>
      </c>
      <c r="AO33" s="19">
        <f t="shared" ca="1" si="145"/>
        <v>1747963.507410109</v>
      </c>
      <c r="AP33" s="19">
        <f t="shared" ca="1" si="146"/>
        <v>736450.83312683273</v>
      </c>
      <c r="AQ33" s="19">
        <f t="shared" ca="1" si="147"/>
        <v>488619.71757828764</v>
      </c>
      <c r="AR33" s="19">
        <f t="shared" ca="1" si="148"/>
        <v>354772.35692352237</v>
      </c>
      <c r="AS33" s="19">
        <f t="shared" ca="1" si="149"/>
        <v>577113.94697102986</v>
      </c>
      <c r="AT33" s="19">
        <f t="shared" ca="1" si="150"/>
        <v>710536.76380003395</v>
      </c>
      <c r="AU33" s="19">
        <f t="shared" ca="1" si="151"/>
        <v>623715.30888210458</v>
      </c>
      <c r="AV33" s="19">
        <f t="shared" ca="1" si="152"/>
        <v>368635.28231397609</v>
      </c>
      <c r="AW33" s="19">
        <f t="shared" ca="1" si="153"/>
        <v>695772.35900465178</v>
      </c>
      <c r="AX33" s="19">
        <f t="shared" ca="1" si="154"/>
        <v>1565058.0884093211</v>
      </c>
      <c r="AY33" s="19">
        <f t="shared" ca="1" si="155"/>
        <v>1458301.6502572605</v>
      </c>
      <c r="AZ33" s="19">
        <f t="shared" ca="1" si="156"/>
        <v>629259.17172681389</v>
      </c>
      <c r="BA33" s="19">
        <f t="shared" ca="1" si="157"/>
        <v>1063535.4807531976</v>
      </c>
      <c r="BB33" s="19">
        <f t="shared" ca="1" si="158"/>
        <v>576546.89177883323</v>
      </c>
      <c r="BC33" s="19">
        <f t="shared" ca="1" si="159"/>
        <v>506851.60731062002</v>
      </c>
      <c r="BD33" s="19">
        <f t="shared" ca="1" si="160"/>
        <v>1338111.6242775554</v>
      </c>
      <c r="BE33" s="19">
        <f t="shared" ca="1" si="161"/>
        <v>985864.31198806583</v>
      </c>
      <c r="BF33" s="19">
        <f t="shared" ca="1" si="162"/>
        <v>1472624.1468549706</v>
      </c>
      <c r="BG33" s="19">
        <f t="shared" ca="1" si="163"/>
        <v>1144552.2208951518</v>
      </c>
      <c r="BH33" s="19">
        <f t="shared" ca="1" si="164"/>
        <v>550570.98331750743</v>
      </c>
      <c r="BI33" s="19">
        <f t="shared" ca="1" si="165"/>
        <v>828393.47723077773</v>
      </c>
      <c r="BJ33" s="19">
        <f t="shared" ca="1" si="166"/>
        <v>1192982.1801790309</v>
      </c>
      <c r="BK33" s="19">
        <f t="shared" ca="1" si="167"/>
        <v>1569900.6234355781</v>
      </c>
      <c r="BL33" s="19">
        <f t="shared" ca="1" si="168"/>
        <v>2597665.6554322597</v>
      </c>
      <c r="BM33" s="19">
        <f t="shared" ca="1" si="169"/>
        <v>2391662.9209588207</v>
      </c>
      <c r="BN33" s="19">
        <f t="shared" ca="1" si="170"/>
        <v>1758775.5462294631</v>
      </c>
      <c r="BO33" s="19">
        <f t="shared" ca="1" si="171"/>
        <v>818240.67899493733</v>
      </c>
      <c r="BP33" s="19">
        <f t="shared" ca="1" si="172"/>
        <v>1334257.0829640699</v>
      </c>
      <c r="BQ33" s="19">
        <f t="shared" ca="1" si="173"/>
        <v>1213986.2477701313</v>
      </c>
      <c r="BR33" s="19">
        <f t="shared" ca="1" si="174"/>
        <v>1379039.2383585384</v>
      </c>
      <c r="BS33" s="19">
        <f t="shared" ca="1" si="175"/>
        <v>1263929.0519578538</v>
      </c>
      <c r="BT33" s="19">
        <f t="shared" ca="1" si="176"/>
        <v>1458885.0462736671</v>
      </c>
      <c r="BU33" s="19">
        <f t="shared" ca="1" si="177"/>
        <v>1185838.5060319433</v>
      </c>
      <c r="BV33" s="19">
        <f t="shared" ca="1" si="178"/>
        <v>510377.99599445291</v>
      </c>
      <c r="BW33" s="19">
        <f t="shared" ca="1" si="179"/>
        <v>830513.10550248285</v>
      </c>
      <c r="BX33" s="19">
        <f t="shared" ca="1" si="180"/>
        <v>622930.53778075287</v>
      </c>
      <c r="BY33" s="19">
        <f t="shared" ca="1" si="181"/>
        <v>597002.62581213482</v>
      </c>
      <c r="BZ33" s="19">
        <f t="shared" ca="1" si="182"/>
        <v>2438894.369267235</v>
      </c>
      <c r="CA33" s="19">
        <f t="shared" ca="1" si="183"/>
        <v>882241.36893798993</v>
      </c>
      <c r="CB33" s="19">
        <f t="shared" ca="1" si="184"/>
        <v>1548271.9062682968</v>
      </c>
      <c r="CC33" s="19">
        <f t="shared" ca="1" si="185"/>
        <v>643350.98427631159</v>
      </c>
      <c r="CD33" s="19">
        <f t="shared" ca="1" si="186"/>
        <v>1889576.3810385817</v>
      </c>
      <c r="CE33" s="19">
        <f t="shared" ca="1" si="187"/>
        <v>639048.19969374023</v>
      </c>
      <c r="CF33" s="19">
        <f t="shared" ca="1" si="188"/>
        <v>931029.55289133149</v>
      </c>
      <c r="CG33" s="19">
        <f t="shared" ca="1" si="189"/>
        <v>1434398.0678236152</v>
      </c>
      <c r="CH33" s="19">
        <f t="shared" ca="1" si="190"/>
        <v>5081556.7713015266</v>
      </c>
      <c r="CI33" s="19">
        <f t="shared" ca="1" si="191"/>
        <v>1913222.1801995442</v>
      </c>
      <c r="CJ33" s="19">
        <f t="shared" ca="1" si="192"/>
        <v>898605.34048473951</v>
      </c>
      <c r="CK33" s="19">
        <f t="shared" ca="1" si="193"/>
        <v>919538.33539603744</v>
      </c>
      <c r="CL33" s="19">
        <f t="shared" ca="1" si="194"/>
        <v>1336150.3251585118</v>
      </c>
      <c r="CM33" s="19">
        <f t="shared" ca="1" si="195"/>
        <v>477126.07596593932</v>
      </c>
      <c r="CN33" s="19">
        <f t="shared" ca="1" si="196"/>
        <v>836652.94097405788</v>
      </c>
      <c r="CO33" s="19">
        <f t="shared" ca="1" si="197"/>
        <v>1420670.8642147984</v>
      </c>
      <c r="CP33" s="19">
        <f t="shared" ca="1" si="198"/>
        <v>1787033.7726834281</v>
      </c>
      <c r="CQ33" s="19">
        <f t="shared" ca="1" si="199"/>
        <v>495701.18049581669</v>
      </c>
      <c r="CR33" s="19">
        <f t="shared" ca="1" si="200"/>
        <v>1528875.1916053519</v>
      </c>
      <c r="CS33" s="19">
        <f t="shared" ca="1" si="201"/>
        <v>1640516.2882102237</v>
      </c>
      <c r="CT33" s="19">
        <f t="shared" ca="1" si="202"/>
        <v>1108466.0806724844</v>
      </c>
      <c r="CU33" s="19">
        <f t="shared" ca="1" si="203"/>
        <v>1701870.5010101919</v>
      </c>
      <c r="CV33" s="19">
        <f t="shared" ca="1" si="204"/>
        <v>1011801.8197162778</v>
      </c>
      <c r="CW33" s="19">
        <f t="shared" ca="1" si="205"/>
        <v>807465.24609985971</v>
      </c>
      <c r="CX33" s="18">
        <f t="shared" si="7"/>
        <v>32</v>
      </c>
      <c r="CY33" s="18">
        <f ca="1">HLOOKUP('Inputs, Outputs &amp; Chart'!$J$8,$B$2:$CW$43,CX33,FALSE)</f>
        <v>368635.28231397609</v>
      </c>
      <c r="CZ33" s="18">
        <f ca="1">HLOOKUP('Inputs, Outputs &amp; Chart'!$J$9,$B$2:$CW$43,CX33,FALSE)</f>
        <v>2391662.9209588207</v>
      </c>
    </row>
    <row r="34" spans="1:104" x14ac:dyDescent="0.25">
      <c r="A34" s="18">
        <v>31</v>
      </c>
      <c r="B34" s="19">
        <f t="shared" ca="1" si="206"/>
        <v>946163.47628552106</v>
      </c>
      <c r="C34" s="19">
        <f t="shared" ca="1" si="107"/>
        <v>1981810.9951232893</v>
      </c>
      <c r="D34" s="19">
        <f t="shared" ca="1" si="108"/>
        <v>1319295.0889521139</v>
      </c>
      <c r="E34" s="19">
        <f t="shared" ca="1" si="109"/>
        <v>1278281.4292329252</v>
      </c>
      <c r="F34" s="19">
        <f t="shared" ca="1" si="110"/>
        <v>750628.2278322808</v>
      </c>
      <c r="G34" s="19">
        <f t="shared" ca="1" si="111"/>
        <v>1197524.7262466487</v>
      </c>
      <c r="H34" s="19">
        <f t="shared" ca="1" si="112"/>
        <v>975670.2168789868</v>
      </c>
      <c r="I34" s="19">
        <f t="shared" ca="1" si="113"/>
        <v>908381.2746023013</v>
      </c>
      <c r="J34" s="19">
        <f t="shared" ca="1" si="114"/>
        <v>1868109.7465641415</v>
      </c>
      <c r="K34" s="19">
        <f t="shared" ca="1" si="115"/>
        <v>1590027.2648528051</v>
      </c>
      <c r="L34" s="19">
        <f t="shared" ca="1" si="116"/>
        <v>555134.78652853437</v>
      </c>
      <c r="M34" s="19">
        <f t="shared" ca="1" si="117"/>
        <v>1682592.6252857344</v>
      </c>
      <c r="N34" s="19">
        <f t="shared" ca="1" si="118"/>
        <v>421168.51196388062</v>
      </c>
      <c r="O34" s="19">
        <f t="shared" ca="1" si="119"/>
        <v>2977305.3090172312</v>
      </c>
      <c r="P34" s="19">
        <f t="shared" ca="1" si="120"/>
        <v>742488.36376353377</v>
      </c>
      <c r="Q34" s="19">
        <f t="shared" ca="1" si="121"/>
        <v>945364.70231854287</v>
      </c>
      <c r="R34" s="19">
        <f t="shared" ca="1" si="122"/>
        <v>1386138.1459114752</v>
      </c>
      <c r="S34" s="19">
        <f t="shared" ca="1" si="123"/>
        <v>805563.29861723317</v>
      </c>
      <c r="T34" s="19">
        <f t="shared" ca="1" si="124"/>
        <v>920075.26022167085</v>
      </c>
      <c r="U34" s="19">
        <f t="shared" ca="1" si="125"/>
        <v>1482906.2581949797</v>
      </c>
      <c r="V34" s="19">
        <f t="shared" ca="1" si="126"/>
        <v>1588846.7245047593</v>
      </c>
      <c r="W34" s="19">
        <f t="shared" ca="1" si="127"/>
        <v>923844.55171275628</v>
      </c>
      <c r="X34" s="19">
        <f t="shared" ca="1" si="128"/>
        <v>1286589.0769933513</v>
      </c>
      <c r="Y34" s="19">
        <f t="shared" ca="1" si="129"/>
        <v>437187.54001284426</v>
      </c>
      <c r="Z34" s="19">
        <f t="shared" ca="1" si="130"/>
        <v>330199.40734825726</v>
      </c>
      <c r="AA34" s="19">
        <f t="shared" ca="1" si="131"/>
        <v>1905964.506613605</v>
      </c>
      <c r="AB34" s="19">
        <f t="shared" ca="1" si="132"/>
        <v>641902.19124430127</v>
      </c>
      <c r="AC34" s="19">
        <f t="shared" ca="1" si="133"/>
        <v>906019.31394325511</v>
      </c>
      <c r="AD34" s="19">
        <f t="shared" ca="1" si="134"/>
        <v>1728278.9201136813</v>
      </c>
      <c r="AE34" s="19">
        <f t="shared" ca="1" si="135"/>
        <v>1933229.7331995424</v>
      </c>
      <c r="AF34" s="19">
        <f t="shared" ca="1" si="136"/>
        <v>862281.22445764195</v>
      </c>
      <c r="AG34" s="19">
        <f t="shared" ca="1" si="137"/>
        <v>644965.76219945785</v>
      </c>
      <c r="AH34" s="19">
        <f t="shared" ca="1" si="138"/>
        <v>1578990.3336837974</v>
      </c>
      <c r="AI34" s="19">
        <f t="shared" ca="1" si="139"/>
        <v>1117661.415627104</v>
      </c>
      <c r="AJ34" s="19">
        <f t="shared" ca="1" si="140"/>
        <v>700551.57836249971</v>
      </c>
      <c r="AK34" s="19">
        <f t="shared" ca="1" si="141"/>
        <v>2120585.2614628142</v>
      </c>
      <c r="AL34" s="19">
        <f t="shared" ca="1" si="142"/>
        <v>557983.58604600979</v>
      </c>
      <c r="AM34" s="19">
        <f t="shared" ca="1" si="143"/>
        <v>799680.89022612153</v>
      </c>
      <c r="AN34" s="19">
        <f t="shared" ca="1" si="144"/>
        <v>898006.54198232549</v>
      </c>
      <c r="AO34" s="19">
        <f t="shared" ca="1" si="145"/>
        <v>1705996.7764719015</v>
      </c>
      <c r="AP34" s="19">
        <f t="shared" ca="1" si="146"/>
        <v>870030.84108863759</v>
      </c>
      <c r="AQ34" s="19">
        <f t="shared" ca="1" si="147"/>
        <v>697934.39478398475</v>
      </c>
      <c r="AR34" s="19">
        <f t="shared" ca="1" si="148"/>
        <v>357860.78478496399</v>
      </c>
      <c r="AS34" s="19">
        <f t="shared" ca="1" si="149"/>
        <v>703550.18694106222</v>
      </c>
      <c r="AT34" s="19">
        <f t="shared" ca="1" si="150"/>
        <v>998111.17067062517</v>
      </c>
      <c r="AU34" s="19">
        <f t="shared" ca="1" si="151"/>
        <v>778015.7305851595</v>
      </c>
      <c r="AV34" s="19">
        <f t="shared" ca="1" si="152"/>
        <v>462776.02244315628</v>
      </c>
      <c r="AW34" s="19">
        <f t="shared" ca="1" si="153"/>
        <v>658139.44158504705</v>
      </c>
      <c r="AX34" s="19">
        <f t="shared" ca="1" si="154"/>
        <v>1860682.4323091405</v>
      </c>
      <c r="AY34" s="19">
        <f t="shared" ca="1" si="155"/>
        <v>1285372.7867722029</v>
      </c>
      <c r="AZ34" s="19">
        <f t="shared" ca="1" si="156"/>
        <v>619814.78316788026</v>
      </c>
      <c r="BA34" s="19">
        <f t="shared" ca="1" si="157"/>
        <v>845934.32568039035</v>
      </c>
      <c r="BB34" s="19">
        <f t="shared" ca="1" si="158"/>
        <v>765259.33771026251</v>
      </c>
      <c r="BC34" s="19">
        <f t="shared" ca="1" si="159"/>
        <v>567829.16586777777</v>
      </c>
      <c r="BD34" s="19">
        <f t="shared" ca="1" si="160"/>
        <v>1656164.6603228704</v>
      </c>
      <c r="BE34" s="19">
        <f t="shared" ca="1" si="161"/>
        <v>1159641.7364407256</v>
      </c>
      <c r="BF34" s="19">
        <f t="shared" ca="1" si="162"/>
        <v>1494754.1416711677</v>
      </c>
      <c r="BG34" s="19">
        <f t="shared" ca="1" si="163"/>
        <v>1284388.0603498456</v>
      </c>
      <c r="BH34" s="19">
        <f t="shared" ca="1" si="164"/>
        <v>553041.04735601263</v>
      </c>
      <c r="BI34" s="19">
        <f t="shared" ca="1" si="165"/>
        <v>934371.56221735186</v>
      </c>
      <c r="BJ34" s="19">
        <f t="shared" ca="1" si="166"/>
        <v>1415009.3251829527</v>
      </c>
      <c r="BK34" s="19">
        <f t="shared" ca="1" si="167"/>
        <v>1991299.0815660092</v>
      </c>
      <c r="BL34" s="19">
        <f t="shared" ca="1" si="168"/>
        <v>3656952.4596628612</v>
      </c>
      <c r="BM34" s="19">
        <f t="shared" ca="1" si="169"/>
        <v>2888728.1357530239</v>
      </c>
      <c r="BN34" s="19">
        <f t="shared" ca="1" si="170"/>
        <v>2031524.397885619</v>
      </c>
      <c r="BO34" s="19">
        <f t="shared" ca="1" si="171"/>
        <v>865599.36144460656</v>
      </c>
      <c r="BP34" s="19">
        <f t="shared" ca="1" si="172"/>
        <v>1687269.5913448916</v>
      </c>
      <c r="BQ34" s="19">
        <f t="shared" ca="1" si="173"/>
        <v>1142050.2462622472</v>
      </c>
      <c r="BR34" s="19">
        <f t="shared" ca="1" si="174"/>
        <v>1884114.4208294079</v>
      </c>
      <c r="BS34" s="19">
        <f t="shared" ca="1" si="175"/>
        <v>1225366.3630784035</v>
      </c>
      <c r="BT34" s="19">
        <f t="shared" ca="1" si="176"/>
        <v>1361605.4669506419</v>
      </c>
      <c r="BU34" s="19">
        <f t="shared" ca="1" si="177"/>
        <v>1353648.226306044</v>
      </c>
      <c r="BV34" s="19">
        <f t="shared" ca="1" si="178"/>
        <v>554427.19760526356</v>
      </c>
      <c r="BW34" s="19">
        <f t="shared" ca="1" si="179"/>
        <v>906670.78657819622</v>
      </c>
      <c r="BX34" s="19">
        <f t="shared" ca="1" si="180"/>
        <v>749004.90068256168</v>
      </c>
      <c r="BY34" s="19">
        <f t="shared" ca="1" si="181"/>
        <v>524240.67513094004</v>
      </c>
      <c r="BZ34" s="19">
        <f t="shared" ca="1" si="182"/>
        <v>2407292.6301353886</v>
      </c>
      <c r="CA34" s="19">
        <f t="shared" ca="1" si="183"/>
        <v>793183.53191740287</v>
      </c>
      <c r="CB34" s="19">
        <f t="shared" ca="1" si="184"/>
        <v>1358971.5019221972</v>
      </c>
      <c r="CC34" s="19">
        <f t="shared" ca="1" si="185"/>
        <v>912187.2593996732</v>
      </c>
      <c r="CD34" s="19">
        <f t="shared" ca="1" si="186"/>
        <v>2317428.8427304802</v>
      </c>
      <c r="CE34" s="19">
        <f t="shared" ca="1" si="187"/>
        <v>622694.14071761805</v>
      </c>
      <c r="CF34" s="19">
        <f t="shared" ca="1" si="188"/>
        <v>964584.56821607263</v>
      </c>
      <c r="CG34" s="19">
        <f t="shared" ca="1" si="189"/>
        <v>1257630.717091196</v>
      </c>
      <c r="CH34" s="19">
        <f t="shared" ca="1" si="190"/>
        <v>5865274.3835738329</v>
      </c>
      <c r="CI34" s="19">
        <f t="shared" ca="1" si="191"/>
        <v>2172904.6229290958</v>
      </c>
      <c r="CJ34" s="19">
        <f t="shared" ca="1" si="192"/>
        <v>1047543.9328410537</v>
      </c>
      <c r="CK34" s="19">
        <f t="shared" ca="1" si="193"/>
        <v>1175425.3049587088</v>
      </c>
      <c r="CL34" s="19">
        <f t="shared" ca="1" si="194"/>
        <v>1571312.3401762145</v>
      </c>
      <c r="CM34" s="19">
        <f t="shared" ca="1" si="195"/>
        <v>498471.7362953464</v>
      </c>
      <c r="CN34" s="19">
        <f t="shared" ca="1" si="196"/>
        <v>1139234.7304255611</v>
      </c>
      <c r="CO34" s="19">
        <f t="shared" ca="1" si="197"/>
        <v>1918388.7672842473</v>
      </c>
      <c r="CP34" s="19">
        <f t="shared" ca="1" si="198"/>
        <v>1625747.0236165142</v>
      </c>
      <c r="CQ34" s="19">
        <f t="shared" ca="1" si="199"/>
        <v>554526.59416005271</v>
      </c>
      <c r="CR34" s="19">
        <f t="shared" ca="1" si="200"/>
        <v>1910801.2555099195</v>
      </c>
      <c r="CS34" s="19">
        <f t="shared" ca="1" si="201"/>
        <v>1824052.6699366209</v>
      </c>
      <c r="CT34" s="19">
        <f t="shared" ca="1" si="202"/>
        <v>1498744.907396599</v>
      </c>
      <c r="CU34" s="19">
        <f t="shared" ca="1" si="203"/>
        <v>2055891.2420134644</v>
      </c>
      <c r="CV34" s="19">
        <f t="shared" ca="1" si="204"/>
        <v>1204962.2334354953</v>
      </c>
      <c r="CW34" s="19">
        <f t="shared" ca="1" si="205"/>
        <v>1023115.8196225865</v>
      </c>
      <c r="CX34" s="18">
        <f t="shared" si="7"/>
        <v>33</v>
      </c>
      <c r="CY34" s="18">
        <f ca="1">HLOOKUP('Inputs, Outputs &amp; Chart'!$J$8,$B$2:$CW$43,CX34,FALSE)</f>
        <v>462776.02244315628</v>
      </c>
      <c r="CZ34" s="18">
        <f ca="1">HLOOKUP('Inputs, Outputs &amp; Chart'!$J$9,$B$2:$CW$43,CX34,FALSE)</f>
        <v>2888728.1357530239</v>
      </c>
    </row>
    <row r="35" spans="1:104" x14ac:dyDescent="0.25">
      <c r="A35" s="18">
        <v>32</v>
      </c>
      <c r="B35" s="19">
        <f t="shared" ca="1" si="206"/>
        <v>1158222.6685731364</v>
      </c>
      <c r="C35" s="19">
        <f t="shared" ca="1" si="107"/>
        <v>2407938.9953498454</v>
      </c>
      <c r="D35" s="19">
        <f t="shared" ca="1" si="108"/>
        <v>1162721.1185391163</v>
      </c>
      <c r="E35" s="19">
        <f t="shared" ca="1" si="109"/>
        <v>1463100.0748353817</v>
      </c>
      <c r="F35" s="19">
        <f t="shared" ca="1" si="110"/>
        <v>865575.35542404721</v>
      </c>
      <c r="G35" s="19">
        <f t="shared" ca="1" si="111"/>
        <v>1154637.4585288588</v>
      </c>
      <c r="H35" s="19">
        <f t="shared" ca="1" si="112"/>
        <v>1191453.7484130119</v>
      </c>
      <c r="I35" s="19">
        <f t="shared" ca="1" si="113"/>
        <v>1075453.7168258664</v>
      </c>
      <c r="J35" s="19">
        <f t="shared" ca="1" si="114"/>
        <v>2080529.8834580448</v>
      </c>
      <c r="K35" s="19">
        <f t="shared" ca="1" si="115"/>
        <v>2016454.4875339791</v>
      </c>
      <c r="L35" s="19">
        <f t="shared" ca="1" si="116"/>
        <v>611440.40034658206</v>
      </c>
      <c r="M35" s="19">
        <f t="shared" ca="1" si="117"/>
        <v>2119856.3462262382</v>
      </c>
      <c r="N35" s="19">
        <f t="shared" ca="1" si="118"/>
        <v>521978.13813524926</v>
      </c>
      <c r="O35" s="19">
        <f t="shared" ca="1" si="119"/>
        <v>3193358.7288026665</v>
      </c>
      <c r="P35" s="19">
        <f t="shared" ca="1" si="120"/>
        <v>860715.47706429241</v>
      </c>
      <c r="Q35" s="19">
        <f t="shared" ca="1" si="121"/>
        <v>1089880.6529695988</v>
      </c>
      <c r="R35" s="19">
        <f t="shared" ca="1" si="122"/>
        <v>1544379.2797292755</v>
      </c>
      <c r="S35" s="19">
        <f t="shared" ca="1" si="123"/>
        <v>841511.50400451489</v>
      </c>
      <c r="T35" s="19">
        <f t="shared" ca="1" si="124"/>
        <v>1055786.1075591925</v>
      </c>
      <c r="U35" s="19">
        <f t="shared" ca="1" si="125"/>
        <v>1921081.2508514661</v>
      </c>
      <c r="V35" s="19">
        <f t="shared" ca="1" si="126"/>
        <v>1817586.3986105588</v>
      </c>
      <c r="W35" s="19">
        <f t="shared" ca="1" si="127"/>
        <v>1044827.9483066404</v>
      </c>
      <c r="X35" s="19">
        <f t="shared" ca="1" si="128"/>
        <v>1313655.1398867914</v>
      </c>
      <c r="Y35" s="19">
        <f t="shared" ca="1" si="129"/>
        <v>471247.25557024067</v>
      </c>
      <c r="Z35" s="19">
        <f t="shared" ca="1" si="130"/>
        <v>378533.13795420888</v>
      </c>
      <c r="AA35" s="19">
        <f t="shared" ca="1" si="131"/>
        <v>1962441.3300280157</v>
      </c>
      <c r="AB35" s="19">
        <f t="shared" ca="1" si="132"/>
        <v>660822.64150270319</v>
      </c>
      <c r="AC35" s="19">
        <f t="shared" ca="1" si="133"/>
        <v>678438.81825817493</v>
      </c>
      <c r="AD35" s="19">
        <f t="shared" ca="1" si="134"/>
        <v>1768244.5591197873</v>
      </c>
      <c r="AE35" s="19">
        <f t="shared" ca="1" si="135"/>
        <v>1506015.9470465714</v>
      </c>
      <c r="AF35" s="19">
        <f t="shared" ca="1" si="136"/>
        <v>1158725.5320558287</v>
      </c>
      <c r="AG35" s="19">
        <f t="shared" ca="1" si="137"/>
        <v>708553.44526055746</v>
      </c>
      <c r="AH35" s="19">
        <f t="shared" ca="1" si="138"/>
        <v>1523875.4213676827</v>
      </c>
      <c r="AI35" s="19">
        <f t="shared" ca="1" si="139"/>
        <v>1365415.8097365666</v>
      </c>
      <c r="AJ35" s="19">
        <f t="shared" ca="1" si="140"/>
        <v>733519.90871457721</v>
      </c>
      <c r="AK35" s="19">
        <f t="shared" ca="1" si="141"/>
        <v>2348699.4092031051</v>
      </c>
      <c r="AL35" s="19">
        <f t="shared" ca="1" si="142"/>
        <v>589340.5334531198</v>
      </c>
      <c r="AM35" s="19">
        <f t="shared" ca="1" si="143"/>
        <v>1054019.3858743219</v>
      </c>
      <c r="AN35" s="19">
        <f t="shared" ca="1" si="144"/>
        <v>909084.90942319483</v>
      </c>
      <c r="AO35" s="19">
        <f t="shared" ca="1" si="145"/>
        <v>2220943.6228153817</v>
      </c>
      <c r="AP35" s="19">
        <f t="shared" ca="1" si="146"/>
        <v>760087.66151472647</v>
      </c>
      <c r="AQ35" s="19">
        <f t="shared" ca="1" si="147"/>
        <v>766211.36031194706</v>
      </c>
      <c r="AR35" s="19">
        <f t="shared" ca="1" si="148"/>
        <v>321335.88658474491</v>
      </c>
      <c r="AS35" s="19">
        <f t="shared" ca="1" si="149"/>
        <v>781860.83754342247</v>
      </c>
      <c r="AT35" s="19">
        <f t="shared" ca="1" si="150"/>
        <v>1059125.7114302339</v>
      </c>
      <c r="AU35" s="19">
        <f t="shared" ca="1" si="151"/>
        <v>1040337.5811900153</v>
      </c>
      <c r="AV35" s="19">
        <f t="shared" ca="1" si="152"/>
        <v>458766.94169331033</v>
      </c>
      <c r="AW35" s="19">
        <f t="shared" ca="1" si="153"/>
        <v>875365.8518210788</v>
      </c>
      <c r="AX35" s="19">
        <f t="shared" ca="1" si="154"/>
        <v>2142688.3080877722</v>
      </c>
      <c r="AY35" s="19">
        <f t="shared" ca="1" si="155"/>
        <v>1330813.9062371438</v>
      </c>
      <c r="AZ35" s="19">
        <f t="shared" ca="1" si="156"/>
        <v>640192.98082499241</v>
      </c>
      <c r="BA35" s="19">
        <f t="shared" ca="1" si="157"/>
        <v>949965.44368961488</v>
      </c>
      <c r="BB35" s="19">
        <f t="shared" ca="1" si="158"/>
        <v>738483.27231686097</v>
      </c>
      <c r="BC35" s="19">
        <f t="shared" ca="1" si="159"/>
        <v>585608.44925865252</v>
      </c>
      <c r="BD35" s="19">
        <f t="shared" ca="1" si="160"/>
        <v>1612944.8913428499</v>
      </c>
      <c r="BE35" s="19">
        <f t="shared" ca="1" si="161"/>
        <v>1531727.8535406557</v>
      </c>
      <c r="BF35" s="19">
        <f t="shared" ca="1" si="162"/>
        <v>1932265.1961018189</v>
      </c>
      <c r="BG35" s="19">
        <f t="shared" ca="1" si="163"/>
        <v>1140895.4508345157</v>
      </c>
      <c r="BH35" s="19">
        <f t="shared" ca="1" si="164"/>
        <v>620675.73159687268</v>
      </c>
      <c r="BI35" s="19">
        <f t="shared" ca="1" si="165"/>
        <v>805534.3344785301</v>
      </c>
      <c r="BJ35" s="19">
        <f t="shared" ca="1" si="166"/>
        <v>1461151.3605542306</v>
      </c>
      <c r="BK35" s="19">
        <f t="shared" ca="1" si="167"/>
        <v>1973633.9607673681</v>
      </c>
      <c r="BL35" s="19">
        <f t="shared" ca="1" si="168"/>
        <v>3201466.7128518252</v>
      </c>
      <c r="BM35" s="19">
        <f t="shared" ca="1" si="169"/>
        <v>4053392.5396297826</v>
      </c>
      <c r="BN35" s="19">
        <f t="shared" ca="1" si="170"/>
        <v>2097137.0770117766</v>
      </c>
      <c r="BO35" s="19">
        <f t="shared" ca="1" si="171"/>
        <v>1101857.6294850868</v>
      </c>
      <c r="BP35" s="19">
        <f t="shared" ca="1" si="172"/>
        <v>1817307.9005135086</v>
      </c>
      <c r="BQ35" s="19">
        <f t="shared" ca="1" si="173"/>
        <v>1467774.385523879</v>
      </c>
      <c r="BR35" s="19">
        <f t="shared" ca="1" si="174"/>
        <v>1855267.8090205397</v>
      </c>
      <c r="BS35" s="19">
        <f t="shared" ca="1" si="175"/>
        <v>1044115.6519898697</v>
      </c>
      <c r="BT35" s="19">
        <f t="shared" ca="1" si="176"/>
        <v>1517422.8136387118</v>
      </c>
      <c r="BU35" s="19">
        <f t="shared" ca="1" si="177"/>
        <v>1757987.6051187471</v>
      </c>
      <c r="BV35" s="19">
        <f t="shared" ca="1" si="178"/>
        <v>568821.00671265053</v>
      </c>
      <c r="BW35" s="19">
        <f t="shared" ca="1" si="179"/>
        <v>1066444.8296715347</v>
      </c>
      <c r="BX35" s="19">
        <f t="shared" ca="1" si="180"/>
        <v>1047899.5099272981</v>
      </c>
      <c r="BY35" s="19">
        <f t="shared" ca="1" si="181"/>
        <v>457608.8096129105</v>
      </c>
      <c r="BZ35" s="19">
        <f t="shared" ca="1" si="182"/>
        <v>2651486.144392306</v>
      </c>
      <c r="CA35" s="19">
        <f t="shared" ca="1" si="183"/>
        <v>768054.12945369794</v>
      </c>
      <c r="CB35" s="19">
        <f t="shared" ca="1" si="184"/>
        <v>1781281.8566713289</v>
      </c>
      <c r="CC35" s="19">
        <f t="shared" ca="1" si="185"/>
        <v>1036160.5276575896</v>
      </c>
      <c r="CD35" s="19">
        <f t="shared" ca="1" si="186"/>
        <v>2263937.8445358183</v>
      </c>
      <c r="CE35" s="19">
        <f t="shared" ca="1" si="187"/>
        <v>620357.39032341016</v>
      </c>
      <c r="CF35" s="19">
        <f t="shared" ca="1" si="188"/>
        <v>1261088.7331714497</v>
      </c>
      <c r="CG35" s="19">
        <f t="shared" ca="1" si="189"/>
        <v>1064002.4049703581</v>
      </c>
      <c r="CH35" s="19">
        <f t="shared" ca="1" si="190"/>
        <v>4520845.1334556807</v>
      </c>
      <c r="CI35" s="19">
        <f t="shared" ca="1" si="191"/>
        <v>2533396.2911990182</v>
      </c>
      <c r="CJ35" s="19">
        <f t="shared" ca="1" si="192"/>
        <v>1015754.1004175324</v>
      </c>
      <c r="CK35" s="19">
        <f t="shared" ca="1" si="193"/>
        <v>1163967.0395499056</v>
      </c>
      <c r="CL35" s="19">
        <f t="shared" ca="1" si="194"/>
        <v>1636563.8583433125</v>
      </c>
      <c r="CM35" s="19">
        <f t="shared" ca="1" si="195"/>
        <v>587402.20528849436</v>
      </c>
      <c r="CN35" s="19">
        <f t="shared" ca="1" si="196"/>
        <v>1413301.0778760044</v>
      </c>
      <c r="CO35" s="19">
        <f t="shared" ca="1" si="197"/>
        <v>1897858.4731714767</v>
      </c>
      <c r="CP35" s="19">
        <f t="shared" ca="1" si="198"/>
        <v>1664928.8921305367</v>
      </c>
      <c r="CQ35" s="19">
        <f t="shared" ca="1" si="199"/>
        <v>627847.08446122869</v>
      </c>
      <c r="CR35" s="19">
        <f t="shared" ca="1" si="200"/>
        <v>1768726.7622482255</v>
      </c>
      <c r="CS35" s="19">
        <f t="shared" ca="1" si="201"/>
        <v>1809207.8194471491</v>
      </c>
      <c r="CT35" s="19">
        <f t="shared" ca="1" si="202"/>
        <v>1707750.9171628281</v>
      </c>
      <c r="CU35" s="19">
        <f t="shared" ca="1" si="203"/>
        <v>2053530.9320965158</v>
      </c>
      <c r="CV35" s="19">
        <f t="shared" ca="1" si="204"/>
        <v>1538598.1058897967</v>
      </c>
      <c r="CW35" s="19">
        <f t="shared" ca="1" si="205"/>
        <v>1227262.0761136336</v>
      </c>
      <c r="CX35" s="18">
        <f t="shared" si="7"/>
        <v>34</v>
      </c>
      <c r="CY35" s="18">
        <f ca="1">HLOOKUP('Inputs, Outputs &amp; Chart'!$J$8,$B$2:$CW$43,CX35,FALSE)</f>
        <v>458766.94169331033</v>
      </c>
      <c r="CZ35" s="18">
        <f ca="1">HLOOKUP('Inputs, Outputs &amp; Chart'!$J$9,$B$2:$CW$43,CX35,FALSE)</f>
        <v>4053392.5396297826</v>
      </c>
    </row>
    <row r="36" spans="1:104" x14ac:dyDescent="0.25">
      <c r="A36" s="18">
        <v>33</v>
      </c>
      <c r="B36" s="19">
        <f t="shared" ca="1" si="206"/>
        <v>1368491.8650124767</v>
      </c>
      <c r="C36" s="19">
        <f t="shared" ca="1" si="107"/>
        <v>2804526.6715699513</v>
      </c>
      <c r="D36" s="19">
        <f t="shared" ca="1" si="108"/>
        <v>1737794.5114040955</v>
      </c>
      <c r="E36" s="19">
        <f t="shared" ca="1" si="109"/>
        <v>1183833.0121280646</v>
      </c>
      <c r="F36" s="19">
        <f t="shared" ca="1" si="110"/>
        <v>852819.66474308143</v>
      </c>
      <c r="G36" s="19">
        <f t="shared" ca="1" si="111"/>
        <v>1047550.3663267047</v>
      </c>
      <c r="H36" s="19">
        <f t="shared" ca="1" si="112"/>
        <v>1127881.9502560347</v>
      </c>
      <c r="I36" s="19">
        <f t="shared" ca="1" si="113"/>
        <v>1131136.0141471806</v>
      </c>
      <c r="J36" s="19">
        <f t="shared" ca="1" si="114"/>
        <v>2520763.7927697902</v>
      </c>
      <c r="K36" s="19">
        <f t="shared" ca="1" si="115"/>
        <v>2206215.5348944687</v>
      </c>
      <c r="L36" s="19">
        <f t="shared" ca="1" si="116"/>
        <v>678983.65666202933</v>
      </c>
      <c r="M36" s="19">
        <f t="shared" ca="1" si="117"/>
        <v>2387398.7627407452</v>
      </c>
      <c r="N36" s="19">
        <f t="shared" ca="1" si="118"/>
        <v>727820.6613315416</v>
      </c>
      <c r="O36" s="19">
        <f t="shared" ca="1" si="119"/>
        <v>3823531.480325059</v>
      </c>
      <c r="P36" s="19">
        <f t="shared" ca="1" si="120"/>
        <v>1011604.4592462805</v>
      </c>
      <c r="Q36" s="19">
        <f t="shared" ca="1" si="121"/>
        <v>1016497.6516563767</v>
      </c>
      <c r="R36" s="19">
        <f t="shared" ca="1" si="122"/>
        <v>2040782.3597197044</v>
      </c>
      <c r="S36" s="19">
        <f t="shared" ca="1" si="123"/>
        <v>969847.81944821379</v>
      </c>
      <c r="T36" s="19">
        <f t="shared" ca="1" si="124"/>
        <v>1166810.6795379261</v>
      </c>
      <c r="U36" s="19">
        <f t="shared" ca="1" si="125"/>
        <v>2938508.7855794448</v>
      </c>
      <c r="V36" s="19">
        <f t="shared" ca="1" si="126"/>
        <v>1815318.927201584</v>
      </c>
      <c r="W36" s="19">
        <f t="shared" ca="1" si="127"/>
        <v>1044531.4796089564</v>
      </c>
      <c r="X36" s="19">
        <f t="shared" ca="1" si="128"/>
        <v>1500488.5881136283</v>
      </c>
      <c r="Y36" s="19">
        <f t="shared" ca="1" si="129"/>
        <v>594420.20987413393</v>
      </c>
      <c r="Z36" s="19">
        <f t="shared" ca="1" si="130"/>
        <v>570032.43491581606</v>
      </c>
      <c r="AA36" s="19">
        <f t="shared" ca="1" si="131"/>
        <v>1972149.2992701097</v>
      </c>
      <c r="AB36" s="19">
        <f t="shared" ca="1" si="132"/>
        <v>784142.35565722117</v>
      </c>
      <c r="AC36" s="19">
        <f t="shared" ca="1" si="133"/>
        <v>733082.11083144625</v>
      </c>
      <c r="AD36" s="19">
        <f t="shared" ca="1" si="134"/>
        <v>2478384.4163260623</v>
      </c>
      <c r="AE36" s="19">
        <f t="shared" ca="1" si="135"/>
        <v>1170339.6230493255</v>
      </c>
      <c r="AF36" s="19">
        <f t="shared" ca="1" si="136"/>
        <v>1478914.0352848959</v>
      </c>
      <c r="AG36" s="19">
        <f t="shared" ca="1" si="137"/>
        <v>796466.28891925549</v>
      </c>
      <c r="AH36" s="19">
        <f t="shared" ca="1" si="138"/>
        <v>2067790.4610530471</v>
      </c>
      <c r="AI36" s="19">
        <f t="shared" ca="1" si="139"/>
        <v>1381889.8054612463</v>
      </c>
      <c r="AJ36" s="19">
        <f t="shared" ca="1" si="140"/>
        <v>593493.91000897344</v>
      </c>
      <c r="AK36" s="19">
        <f t="shared" ca="1" si="141"/>
        <v>2479832.3649125323</v>
      </c>
      <c r="AL36" s="19">
        <f t="shared" ca="1" si="142"/>
        <v>502107.79237968463</v>
      </c>
      <c r="AM36" s="19">
        <f t="shared" ca="1" si="143"/>
        <v>1354311.4919533827</v>
      </c>
      <c r="AN36" s="19">
        <f t="shared" ca="1" si="144"/>
        <v>1120431.0616028272</v>
      </c>
      <c r="AO36" s="19">
        <f t="shared" ca="1" si="145"/>
        <v>2464260.2681409726</v>
      </c>
      <c r="AP36" s="19">
        <f t="shared" ca="1" si="146"/>
        <v>838643.06585070631</v>
      </c>
      <c r="AQ36" s="19">
        <f t="shared" ca="1" si="147"/>
        <v>751443.7237574429</v>
      </c>
      <c r="AR36" s="19">
        <f t="shared" ca="1" si="148"/>
        <v>359425.72757836955</v>
      </c>
      <c r="AS36" s="19">
        <f t="shared" ca="1" si="149"/>
        <v>779425.61357474315</v>
      </c>
      <c r="AT36" s="19">
        <f t="shared" ca="1" si="150"/>
        <v>1020580.8513736265</v>
      </c>
      <c r="AU36" s="19">
        <f t="shared" ca="1" si="151"/>
        <v>1147138.9651070465</v>
      </c>
      <c r="AV36" s="19">
        <f t="shared" ca="1" si="152"/>
        <v>597857.48921343568</v>
      </c>
      <c r="AW36" s="19">
        <f t="shared" ca="1" si="153"/>
        <v>835756.36984286492</v>
      </c>
      <c r="AX36" s="19">
        <f t="shared" ca="1" si="154"/>
        <v>2446469.9009844605</v>
      </c>
      <c r="AY36" s="19">
        <f t="shared" ca="1" si="155"/>
        <v>1804001.9453339253</v>
      </c>
      <c r="AZ36" s="19">
        <f t="shared" ca="1" si="156"/>
        <v>797410.86751954758</v>
      </c>
      <c r="BA36" s="19">
        <f t="shared" ca="1" si="157"/>
        <v>1008213.5437871262</v>
      </c>
      <c r="BB36" s="19">
        <f t="shared" ca="1" si="158"/>
        <v>792616.73190682346</v>
      </c>
      <c r="BC36" s="19">
        <f t="shared" ca="1" si="159"/>
        <v>481683.14998776652</v>
      </c>
      <c r="BD36" s="19">
        <f t="shared" ca="1" si="160"/>
        <v>1618803.0887146508</v>
      </c>
      <c r="BE36" s="19">
        <f t="shared" ca="1" si="161"/>
        <v>2059331.7060872347</v>
      </c>
      <c r="BF36" s="19">
        <f t="shared" ca="1" si="162"/>
        <v>2098868.4623021921</v>
      </c>
      <c r="BG36" s="19">
        <f t="shared" ca="1" si="163"/>
        <v>1242355.464021537</v>
      </c>
      <c r="BH36" s="19">
        <f t="shared" ca="1" si="164"/>
        <v>609182.02433775354</v>
      </c>
      <c r="BI36" s="19">
        <f t="shared" ca="1" si="165"/>
        <v>1004383.2619111959</v>
      </c>
      <c r="BJ36" s="19">
        <f t="shared" ca="1" si="166"/>
        <v>1625504.8609341797</v>
      </c>
      <c r="BK36" s="19">
        <f t="shared" ca="1" si="167"/>
        <v>2249111.5416224818</v>
      </c>
      <c r="BL36" s="19">
        <f t="shared" ca="1" si="168"/>
        <v>3884574.8199498006</v>
      </c>
      <c r="BM36" s="19">
        <f t="shared" ca="1" si="169"/>
        <v>5244510.9196755039</v>
      </c>
      <c r="BN36" s="19">
        <f t="shared" ca="1" si="170"/>
        <v>2144242.2890664674</v>
      </c>
      <c r="BO36" s="19">
        <f t="shared" ca="1" si="171"/>
        <v>997675.57331031375</v>
      </c>
      <c r="BP36" s="19">
        <f t="shared" ca="1" si="172"/>
        <v>1603430.2949558059</v>
      </c>
      <c r="BQ36" s="19">
        <f t="shared" ca="1" si="173"/>
        <v>1778677.0523532885</v>
      </c>
      <c r="BR36" s="19">
        <f t="shared" ca="1" si="174"/>
        <v>1578711.3336421088</v>
      </c>
      <c r="BS36" s="19">
        <f t="shared" ca="1" si="175"/>
        <v>1089245.7548303187</v>
      </c>
      <c r="BT36" s="19">
        <f t="shared" ca="1" si="176"/>
        <v>1734165.1057894011</v>
      </c>
      <c r="BU36" s="19">
        <f t="shared" ca="1" si="177"/>
        <v>2036622.7333660738</v>
      </c>
      <c r="BV36" s="19">
        <f t="shared" ca="1" si="178"/>
        <v>677190.03913205606</v>
      </c>
      <c r="BW36" s="19">
        <f t="shared" ca="1" si="179"/>
        <v>1287277.7592787454</v>
      </c>
      <c r="BX36" s="19">
        <f t="shared" ca="1" si="180"/>
        <v>1131778.3311395925</v>
      </c>
      <c r="BY36" s="19">
        <f t="shared" ca="1" si="181"/>
        <v>706712.50294868427</v>
      </c>
      <c r="BZ36" s="19">
        <f t="shared" ca="1" si="182"/>
        <v>2482040.3058503941</v>
      </c>
      <c r="CA36" s="19">
        <f t="shared" ca="1" si="183"/>
        <v>935232.46227727714</v>
      </c>
      <c r="CB36" s="19">
        <f t="shared" ca="1" si="184"/>
        <v>1799525.1434702759</v>
      </c>
      <c r="CC36" s="19">
        <f t="shared" ca="1" si="185"/>
        <v>1154241.7550355117</v>
      </c>
      <c r="CD36" s="19">
        <f t="shared" ca="1" si="186"/>
        <v>2813099.4153000046</v>
      </c>
      <c r="CE36" s="19">
        <f t="shared" ca="1" si="187"/>
        <v>780381.00357574935</v>
      </c>
      <c r="CF36" s="19">
        <f t="shared" ca="1" si="188"/>
        <v>1319008.2372705929</v>
      </c>
      <c r="CG36" s="19">
        <f t="shared" ca="1" si="189"/>
        <v>1134789.1359949326</v>
      </c>
      <c r="CH36" s="19">
        <f t="shared" ca="1" si="190"/>
        <v>4490949.6712862561</v>
      </c>
      <c r="CI36" s="19">
        <f t="shared" ca="1" si="191"/>
        <v>2905693.3517534654</v>
      </c>
      <c r="CJ36" s="19">
        <f t="shared" ca="1" si="192"/>
        <v>1048944.2314710815</v>
      </c>
      <c r="CK36" s="19">
        <f t="shared" ca="1" si="193"/>
        <v>1280340.0021159104</v>
      </c>
      <c r="CL36" s="19">
        <f t="shared" ca="1" si="194"/>
        <v>1324725.7153490859</v>
      </c>
      <c r="CM36" s="19">
        <f t="shared" ca="1" si="195"/>
        <v>640254.78353994258</v>
      </c>
      <c r="CN36" s="19">
        <f t="shared" ca="1" si="196"/>
        <v>1797312.3464053576</v>
      </c>
      <c r="CO36" s="19">
        <f t="shared" ca="1" si="197"/>
        <v>2009043.5643901031</v>
      </c>
      <c r="CP36" s="19">
        <f t="shared" ca="1" si="198"/>
        <v>1340164.5938300325</v>
      </c>
      <c r="CQ36" s="19">
        <f t="shared" ca="1" si="199"/>
        <v>599510.31100740994</v>
      </c>
      <c r="CR36" s="19">
        <f t="shared" ca="1" si="200"/>
        <v>2022287.0527671273</v>
      </c>
      <c r="CS36" s="19">
        <f t="shared" ca="1" si="201"/>
        <v>2142504.2403363334</v>
      </c>
      <c r="CT36" s="19">
        <f t="shared" ca="1" si="202"/>
        <v>1896427.9888163668</v>
      </c>
      <c r="CU36" s="19">
        <f t="shared" ca="1" si="203"/>
        <v>2673307.874908675</v>
      </c>
      <c r="CV36" s="19">
        <f t="shared" ca="1" si="204"/>
        <v>1831278.3011260005</v>
      </c>
      <c r="CW36" s="19">
        <f t="shared" ca="1" si="205"/>
        <v>1380581.3102272807</v>
      </c>
      <c r="CX36" s="18">
        <f t="shared" si="7"/>
        <v>35</v>
      </c>
      <c r="CY36" s="18">
        <f ca="1">HLOOKUP('Inputs, Outputs &amp; Chart'!$J$8,$B$2:$CW$43,CX36,FALSE)</f>
        <v>597857.48921343568</v>
      </c>
      <c r="CZ36" s="18">
        <f ca="1">HLOOKUP('Inputs, Outputs &amp; Chart'!$J$9,$B$2:$CW$43,CX36,FALSE)</f>
        <v>5244510.9196755039</v>
      </c>
    </row>
    <row r="37" spans="1:104" x14ac:dyDescent="0.25">
      <c r="A37" s="18">
        <v>34</v>
      </c>
      <c r="B37" s="19">
        <f t="shared" ca="1" si="206"/>
        <v>1195841.3001360463</v>
      </c>
      <c r="C37" s="19">
        <f t="shared" ca="1" si="107"/>
        <v>2786374.80028512</v>
      </c>
      <c r="D37" s="19">
        <f t="shared" ca="1" si="108"/>
        <v>1765587.2198865016</v>
      </c>
      <c r="E37" s="19">
        <f t="shared" ca="1" si="109"/>
        <v>1393946.666696049</v>
      </c>
      <c r="F37" s="19">
        <f t="shared" ca="1" si="110"/>
        <v>915495.83068813034</v>
      </c>
      <c r="G37" s="19">
        <f t="shared" ca="1" si="111"/>
        <v>1338764.8246251089</v>
      </c>
      <c r="H37" s="19">
        <f t="shared" ca="1" si="112"/>
        <v>1422638.3233158924</v>
      </c>
      <c r="I37" s="19">
        <f t="shared" ca="1" si="113"/>
        <v>1307515.1777808494</v>
      </c>
      <c r="J37" s="19">
        <f t="shared" ca="1" si="114"/>
        <v>2875024.8367549647</v>
      </c>
      <c r="K37" s="19">
        <f t="shared" ca="1" si="115"/>
        <v>2019882.7753990572</v>
      </c>
      <c r="L37" s="19">
        <f t="shared" ca="1" si="116"/>
        <v>721487.58701123355</v>
      </c>
      <c r="M37" s="19">
        <f t="shared" ca="1" si="117"/>
        <v>2667080.3562158011</v>
      </c>
      <c r="N37" s="19">
        <f t="shared" ca="1" si="118"/>
        <v>659498.23079679545</v>
      </c>
      <c r="O37" s="19">
        <f t="shared" ca="1" si="119"/>
        <v>4249002.3601578828</v>
      </c>
      <c r="P37" s="19">
        <f t="shared" ca="1" si="120"/>
        <v>1055921.6260816951</v>
      </c>
      <c r="Q37" s="19">
        <f t="shared" ca="1" si="121"/>
        <v>1126674.4099435124</v>
      </c>
      <c r="R37" s="19">
        <f t="shared" ca="1" si="122"/>
        <v>2587158.5083343796</v>
      </c>
      <c r="S37" s="19">
        <f t="shared" ca="1" si="123"/>
        <v>1235847.1714893347</v>
      </c>
      <c r="T37" s="19">
        <f t="shared" ca="1" si="124"/>
        <v>1444794.6092493217</v>
      </c>
      <c r="U37" s="19">
        <f t="shared" ca="1" si="125"/>
        <v>3101451.0608430346</v>
      </c>
      <c r="V37" s="19">
        <f t="shared" ca="1" si="126"/>
        <v>1800947.047062444</v>
      </c>
      <c r="W37" s="19">
        <f t="shared" ca="1" si="127"/>
        <v>1133482.65551643</v>
      </c>
      <c r="X37" s="19">
        <f t="shared" ca="1" si="128"/>
        <v>1400676.5642576192</v>
      </c>
      <c r="Y37" s="19">
        <f t="shared" ca="1" si="129"/>
        <v>654923.63858260051</v>
      </c>
      <c r="Z37" s="19">
        <f t="shared" ca="1" si="130"/>
        <v>490728.46837976668</v>
      </c>
      <c r="AA37" s="19">
        <f t="shared" ca="1" si="131"/>
        <v>2226055.0443288442</v>
      </c>
      <c r="AB37" s="19">
        <f t="shared" ca="1" si="132"/>
        <v>1059385.6354325768</v>
      </c>
      <c r="AC37" s="19">
        <f t="shared" ca="1" si="133"/>
        <v>986404.20723962737</v>
      </c>
      <c r="AD37" s="19">
        <f t="shared" ca="1" si="134"/>
        <v>3395215.9518533275</v>
      </c>
      <c r="AE37" s="19">
        <f t="shared" ca="1" si="135"/>
        <v>1641971.7484506448</v>
      </c>
      <c r="AF37" s="19">
        <f t="shared" ca="1" si="136"/>
        <v>1796248.2034521275</v>
      </c>
      <c r="AG37" s="19">
        <f t="shared" ca="1" si="137"/>
        <v>781328.97066660097</v>
      </c>
      <c r="AH37" s="19">
        <f t="shared" ca="1" si="138"/>
        <v>1960295.1886357642</v>
      </c>
      <c r="AI37" s="19">
        <f t="shared" ca="1" si="139"/>
        <v>1848459.8170333586</v>
      </c>
      <c r="AJ37" s="19">
        <f t="shared" ca="1" si="140"/>
        <v>507502.10742462095</v>
      </c>
      <c r="AK37" s="19">
        <f t="shared" ca="1" si="141"/>
        <v>2873983.709810569</v>
      </c>
      <c r="AL37" s="19">
        <f t="shared" ca="1" si="142"/>
        <v>608024.22954180546</v>
      </c>
      <c r="AM37" s="19">
        <f t="shared" ca="1" si="143"/>
        <v>1617074.0861143493</v>
      </c>
      <c r="AN37" s="19">
        <f t="shared" ca="1" si="144"/>
        <v>1125777.4826264721</v>
      </c>
      <c r="AO37" s="19">
        <f t="shared" ca="1" si="145"/>
        <v>2464966.2220050124</v>
      </c>
      <c r="AP37" s="19">
        <f t="shared" ca="1" si="146"/>
        <v>1122694.7043854792</v>
      </c>
      <c r="AQ37" s="19">
        <f t="shared" ca="1" si="147"/>
        <v>824602.57654727378</v>
      </c>
      <c r="AR37" s="19">
        <f t="shared" ca="1" si="148"/>
        <v>392721.86973481835</v>
      </c>
      <c r="AS37" s="19">
        <f t="shared" ca="1" si="149"/>
        <v>1030287.8541984921</v>
      </c>
      <c r="AT37" s="19">
        <f t="shared" ca="1" si="150"/>
        <v>1105515.1310962723</v>
      </c>
      <c r="AU37" s="19">
        <f t="shared" ca="1" si="151"/>
        <v>1262498.8281142127</v>
      </c>
      <c r="AV37" s="19">
        <f t="shared" ca="1" si="152"/>
        <v>719936.82446509763</v>
      </c>
      <c r="AW37" s="19">
        <f t="shared" ca="1" si="153"/>
        <v>1096420.1397009599</v>
      </c>
      <c r="AX37" s="19">
        <f t="shared" ca="1" si="154"/>
        <v>2891271.9367518551</v>
      </c>
      <c r="AY37" s="19">
        <f t="shared" ca="1" si="155"/>
        <v>1990484.5824542637</v>
      </c>
      <c r="AZ37" s="19">
        <f t="shared" ca="1" si="156"/>
        <v>827360.38364470459</v>
      </c>
      <c r="BA37" s="19">
        <f t="shared" ca="1" si="157"/>
        <v>1240231.9578411584</v>
      </c>
      <c r="BB37" s="19">
        <f t="shared" ca="1" si="158"/>
        <v>975477.70388936473</v>
      </c>
      <c r="BC37" s="19">
        <f t="shared" ca="1" si="159"/>
        <v>459036.31508812716</v>
      </c>
      <c r="BD37" s="19">
        <f t="shared" ca="1" si="160"/>
        <v>1629548.8542643974</v>
      </c>
      <c r="BE37" s="19">
        <f t="shared" ca="1" si="161"/>
        <v>2617924.1446810616</v>
      </c>
      <c r="BF37" s="19">
        <f t="shared" ca="1" si="162"/>
        <v>2279861.9499058947</v>
      </c>
      <c r="BG37" s="19">
        <f t="shared" ca="1" si="163"/>
        <v>1263387.5802703784</v>
      </c>
      <c r="BH37" s="19">
        <f t="shared" ca="1" si="164"/>
        <v>803479.30138971459</v>
      </c>
      <c r="BI37" s="19">
        <f t="shared" ca="1" si="165"/>
        <v>978523.91521375708</v>
      </c>
      <c r="BJ37" s="19">
        <f t="shared" ca="1" si="166"/>
        <v>1853146.4490617218</v>
      </c>
      <c r="BK37" s="19">
        <f t="shared" ca="1" si="167"/>
        <v>2230502.0700004566</v>
      </c>
      <c r="BL37" s="19">
        <f t="shared" ca="1" si="168"/>
        <v>3823646.6666379403</v>
      </c>
      <c r="BM37" s="19">
        <f t="shared" ca="1" si="169"/>
        <v>5800031.7772719422</v>
      </c>
      <c r="BN37" s="19">
        <f t="shared" ca="1" si="170"/>
        <v>2031003.3355135599</v>
      </c>
      <c r="BO37" s="19">
        <f t="shared" ca="1" si="171"/>
        <v>1159774.0675760082</v>
      </c>
      <c r="BP37" s="19">
        <f t="shared" ca="1" si="172"/>
        <v>1677417.2445820167</v>
      </c>
      <c r="BQ37" s="19">
        <f t="shared" ca="1" si="173"/>
        <v>2142431.4099545209</v>
      </c>
      <c r="BR37" s="19">
        <f t="shared" ca="1" si="174"/>
        <v>1831615.0715801516</v>
      </c>
      <c r="BS37" s="19">
        <f t="shared" ca="1" si="175"/>
        <v>1243671.2914816758</v>
      </c>
      <c r="BT37" s="19">
        <f t="shared" ca="1" si="176"/>
        <v>1969486.5106621508</v>
      </c>
      <c r="BU37" s="19">
        <f t="shared" ca="1" si="177"/>
        <v>2091419.5952476121</v>
      </c>
      <c r="BV37" s="19">
        <f t="shared" ca="1" si="178"/>
        <v>578152.56865129701</v>
      </c>
      <c r="BW37" s="19">
        <f t="shared" ca="1" si="179"/>
        <v>1368889.3569162928</v>
      </c>
      <c r="BX37" s="19">
        <f t="shared" ca="1" si="180"/>
        <v>1357724.0044999153</v>
      </c>
      <c r="BY37" s="19">
        <f t="shared" ca="1" si="181"/>
        <v>869389.15898188134</v>
      </c>
      <c r="BZ37" s="19">
        <f t="shared" ca="1" si="182"/>
        <v>2883892.4343601908</v>
      </c>
      <c r="CA37" s="19">
        <f t="shared" ca="1" si="183"/>
        <v>1144537.0371965361</v>
      </c>
      <c r="CB37" s="19">
        <f t="shared" ca="1" si="184"/>
        <v>1853828.3390976326</v>
      </c>
      <c r="CC37" s="19">
        <f t="shared" ca="1" si="185"/>
        <v>1551631.465606407</v>
      </c>
      <c r="CD37" s="19">
        <f t="shared" ca="1" si="186"/>
        <v>3197830.5604639435</v>
      </c>
      <c r="CE37" s="19">
        <f t="shared" ca="1" si="187"/>
        <v>771901.41918751353</v>
      </c>
      <c r="CF37" s="19">
        <f t="shared" ca="1" si="188"/>
        <v>1638372.8250942375</v>
      </c>
      <c r="CG37" s="19">
        <f t="shared" ca="1" si="189"/>
        <v>1209836.8680276934</v>
      </c>
      <c r="CH37" s="19">
        <f t="shared" ca="1" si="190"/>
        <v>5155199.7300990382</v>
      </c>
      <c r="CI37" s="19">
        <f t="shared" ca="1" si="191"/>
        <v>3675210.8702478325</v>
      </c>
      <c r="CJ37" s="19">
        <f t="shared" ca="1" si="192"/>
        <v>1241866.1428161717</v>
      </c>
      <c r="CK37" s="19">
        <f t="shared" ca="1" si="193"/>
        <v>1362379.6670847421</v>
      </c>
      <c r="CL37" s="19">
        <f t="shared" ca="1" si="194"/>
        <v>1194528.716517291</v>
      </c>
      <c r="CM37" s="19">
        <f t="shared" ca="1" si="195"/>
        <v>746980.17548078008</v>
      </c>
      <c r="CN37" s="19">
        <f t="shared" ca="1" si="196"/>
        <v>1814992.4715256963</v>
      </c>
      <c r="CO37" s="19">
        <f t="shared" ca="1" si="197"/>
        <v>1802307.3021320282</v>
      </c>
      <c r="CP37" s="19">
        <f t="shared" ca="1" si="198"/>
        <v>1172438.038787541</v>
      </c>
      <c r="CQ37" s="19">
        <f t="shared" ca="1" si="199"/>
        <v>630383.86200014059</v>
      </c>
      <c r="CR37" s="19">
        <f t="shared" ca="1" si="200"/>
        <v>2286328.9187306953</v>
      </c>
      <c r="CS37" s="19">
        <f t="shared" ca="1" si="201"/>
        <v>2441140.9995854413</v>
      </c>
      <c r="CT37" s="19">
        <f t="shared" ca="1" si="202"/>
        <v>1892245.1398290084</v>
      </c>
      <c r="CU37" s="19">
        <f t="shared" ca="1" si="203"/>
        <v>2699137.1373129622</v>
      </c>
      <c r="CV37" s="19">
        <f t="shared" ca="1" si="204"/>
        <v>2269755.0492811217</v>
      </c>
      <c r="CW37" s="19">
        <f t="shared" ca="1" si="205"/>
        <v>1407275.9235633758</v>
      </c>
      <c r="CX37" s="18">
        <f t="shared" si="7"/>
        <v>36</v>
      </c>
      <c r="CY37" s="18">
        <f ca="1">HLOOKUP('Inputs, Outputs &amp; Chart'!$J$8,$B$2:$CW$43,CX37,FALSE)</f>
        <v>719936.82446509763</v>
      </c>
      <c r="CZ37" s="18">
        <f ca="1">HLOOKUP('Inputs, Outputs &amp; Chart'!$J$9,$B$2:$CW$43,CX37,FALSE)</f>
        <v>5800031.7772719422</v>
      </c>
    </row>
    <row r="38" spans="1:104" x14ac:dyDescent="0.25">
      <c r="A38" s="18">
        <v>35</v>
      </c>
      <c r="B38" s="19">
        <f t="shared" ca="1" si="206"/>
        <v>1453216.6450063488</v>
      </c>
      <c r="C38" s="19">
        <f t="shared" ca="1" si="107"/>
        <v>2728271.5801371774</v>
      </c>
      <c r="D38" s="19">
        <f t="shared" ca="1" si="108"/>
        <v>2532403.0948405829</v>
      </c>
      <c r="E38" s="19">
        <f t="shared" ca="1" si="109"/>
        <v>1587720.9522833461</v>
      </c>
      <c r="F38" s="19">
        <f t="shared" ca="1" si="110"/>
        <v>1184185.1659755365</v>
      </c>
      <c r="G38" s="19">
        <f t="shared" ca="1" si="111"/>
        <v>1487368.635214146</v>
      </c>
      <c r="H38" s="19">
        <f t="shared" ca="1" si="112"/>
        <v>2037954.2445118043</v>
      </c>
      <c r="I38" s="19">
        <f t="shared" ca="1" si="113"/>
        <v>1539459.05793026</v>
      </c>
      <c r="J38" s="19">
        <f t="shared" ca="1" si="114"/>
        <v>3074125.5414633611</v>
      </c>
      <c r="K38" s="19">
        <f t="shared" ca="1" si="115"/>
        <v>1871785.0570659167</v>
      </c>
      <c r="L38" s="19">
        <f t="shared" ca="1" si="116"/>
        <v>878257.71434986708</v>
      </c>
      <c r="M38" s="19">
        <f t="shared" ca="1" si="117"/>
        <v>2569359.9431549306</v>
      </c>
      <c r="N38" s="19">
        <f t="shared" ca="1" si="118"/>
        <v>797017.15691388317</v>
      </c>
      <c r="O38" s="19">
        <f t="shared" ca="1" si="119"/>
        <v>4679341.1168620996</v>
      </c>
      <c r="P38" s="19">
        <f t="shared" ca="1" si="120"/>
        <v>1283920.9522476143</v>
      </c>
      <c r="Q38" s="19">
        <f t="shared" ca="1" si="121"/>
        <v>1117157.9759138254</v>
      </c>
      <c r="R38" s="19">
        <f t="shared" ca="1" si="122"/>
        <v>3300616.8875326724</v>
      </c>
      <c r="S38" s="19">
        <f t="shared" ca="1" si="123"/>
        <v>1180195.3824634498</v>
      </c>
      <c r="T38" s="19">
        <f t="shared" ca="1" si="124"/>
        <v>1810930.2466404478</v>
      </c>
      <c r="U38" s="19">
        <f t="shared" ca="1" si="125"/>
        <v>3380411.1128077246</v>
      </c>
      <c r="V38" s="19">
        <f t="shared" ca="1" si="126"/>
        <v>2029627.7764615677</v>
      </c>
      <c r="W38" s="19">
        <f t="shared" ca="1" si="127"/>
        <v>1170625.6202985069</v>
      </c>
      <c r="X38" s="19">
        <f t="shared" ca="1" si="128"/>
        <v>1265461.9061480411</v>
      </c>
      <c r="Y38" s="19">
        <f t="shared" ca="1" si="129"/>
        <v>734944.27982491441</v>
      </c>
      <c r="Z38" s="19">
        <f t="shared" ca="1" si="130"/>
        <v>552477.64397240477</v>
      </c>
      <c r="AA38" s="19">
        <f t="shared" ca="1" si="131"/>
        <v>1874140.3012723394</v>
      </c>
      <c r="AB38" s="19">
        <f t="shared" ca="1" si="132"/>
        <v>1387634.4105646301</v>
      </c>
      <c r="AC38" s="19">
        <f t="shared" ca="1" si="133"/>
        <v>1072895.539395764</v>
      </c>
      <c r="AD38" s="19">
        <f t="shared" ca="1" si="134"/>
        <v>4249306.9701065905</v>
      </c>
      <c r="AE38" s="19">
        <f t="shared" ca="1" si="135"/>
        <v>1967701.6049601634</v>
      </c>
      <c r="AF38" s="19">
        <f t="shared" ca="1" si="136"/>
        <v>1776679.7160555294</v>
      </c>
      <c r="AG38" s="19">
        <f t="shared" ca="1" si="137"/>
        <v>864884.69059047534</v>
      </c>
      <c r="AH38" s="19">
        <f t="shared" ca="1" si="138"/>
        <v>2358899.9700136655</v>
      </c>
      <c r="AI38" s="19">
        <f t="shared" ca="1" si="139"/>
        <v>2278230.6234247312</v>
      </c>
      <c r="AJ38" s="19">
        <f t="shared" ca="1" si="140"/>
        <v>523315.91259149363</v>
      </c>
      <c r="AK38" s="19">
        <f t="shared" ca="1" si="141"/>
        <v>3081678.4661242911</v>
      </c>
      <c r="AL38" s="19">
        <f t="shared" ca="1" si="142"/>
        <v>610108.3166893922</v>
      </c>
      <c r="AM38" s="19">
        <f t="shared" ca="1" si="143"/>
        <v>1551875.9537265664</v>
      </c>
      <c r="AN38" s="19">
        <f t="shared" ca="1" si="144"/>
        <v>1252225.6150730341</v>
      </c>
      <c r="AO38" s="19">
        <f t="shared" ca="1" si="145"/>
        <v>2759310.7421234185</v>
      </c>
      <c r="AP38" s="19">
        <f t="shared" ca="1" si="146"/>
        <v>1544385.1249996235</v>
      </c>
      <c r="AQ38" s="19">
        <f t="shared" ca="1" si="147"/>
        <v>797161.66914922593</v>
      </c>
      <c r="AR38" s="19">
        <f t="shared" ca="1" si="148"/>
        <v>463363.01869732497</v>
      </c>
      <c r="AS38" s="19">
        <f t="shared" ca="1" si="149"/>
        <v>1140652.058917766</v>
      </c>
      <c r="AT38" s="19">
        <f t="shared" ca="1" si="150"/>
        <v>1206973.027991463</v>
      </c>
      <c r="AU38" s="19">
        <f t="shared" ca="1" si="151"/>
        <v>1357942.0632182427</v>
      </c>
      <c r="AV38" s="19">
        <f t="shared" ca="1" si="152"/>
        <v>592604.71988946421</v>
      </c>
      <c r="AW38" s="19">
        <f t="shared" ca="1" si="153"/>
        <v>1583373.0791803405</v>
      </c>
      <c r="AX38" s="19">
        <f t="shared" ca="1" si="154"/>
        <v>3541014.8681937358</v>
      </c>
      <c r="AY38" s="19">
        <f t="shared" ca="1" si="155"/>
        <v>2307163.8241413995</v>
      </c>
      <c r="AZ38" s="19">
        <f t="shared" ca="1" si="156"/>
        <v>770890.90662551543</v>
      </c>
      <c r="BA38" s="19">
        <f t="shared" ca="1" si="157"/>
        <v>1340660.2665915962</v>
      </c>
      <c r="BB38" s="19">
        <f t="shared" ca="1" si="158"/>
        <v>1165490.8995491725</v>
      </c>
      <c r="BC38" s="19">
        <f t="shared" ca="1" si="159"/>
        <v>575911.68985305412</v>
      </c>
      <c r="BD38" s="19">
        <f t="shared" ca="1" si="160"/>
        <v>1997557.2090627411</v>
      </c>
      <c r="BE38" s="19">
        <f t="shared" ca="1" si="161"/>
        <v>2954238.5220211018</v>
      </c>
      <c r="BF38" s="19">
        <f t="shared" ca="1" si="162"/>
        <v>2560319.1862737555</v>
      </c>
      <c r="BG38" s="19">
        <f t="shared" ca="1" si="163"/>
        <v>1517270.7645800218</v>
      </c>
      <c r="BH38" s="19">
        <f t="shared" ca="1" si="164"/>
        <v>1047543.5937047799</v>
      </c>
      <c r="BI38" s="19">
        <f t="shared" ca="1" si="165"/>
        <v>992293.02864986495</v>
      </c>
      <c r="BJ38" s="19">
        <f t="shared" ca="1" si="166"/>
        <v>2058121.1463842033</v>
      </c>
      <c r="BK38" s="19">
        <f t="shared" ca="1" si="167"/>
        <v>2893632.878681873</v>
      </c>
      <c r="BL38" s="19">
        <f t="shared" ca="1" si="168"/>
        <v>4026466.9679484423</v>
      </c>
      <c r="BM38" s="19">
        <f t="shared" ca="1" si="169"/>
        <v>6567868.1273002205</v>
      </c>
      <c r="BN38" s="19">
        <f t="shared" ca="1" si="170"/>
        <v>2236588.688002876</v>
      </c>
      <c r="BO38" s="19">
        <f t="shared" ca="1" si="171"/>
        <v>1416460.7155059108</v>
      </c>
      <c r="BP38" s="19">
        <f t="shared" ca="1" si="172"/>
        <v>2283488.1086850776</v>
      </c>
      <c r="BQ38" s="19">
        <f t="shared" ca="1" si="173"/>
        <v>2435029.5168820769</v>
      </c>
      <c r="BR38" s="19">
        <f t="shared" ca="1" si="174"/>
        <v>2557192.501259902</v>
      </c>
      <c r="BS38" s="19">
        <f t="shared" ca="1" si="175"/>
        <v>1268419.2295147928</v>
      </c>
      <c r="BT38" s="19">
        <f t="shared" ca="1" si="176"/>
        <v>1750299.3732205073</v>
      </c>
      <c r="BU38" s="19">
        <f t="shared" ca="1" si="177"/>
        <v>2492459.7189400811</v>
      </c>
      <c r="BV38" s="19">
        <f t="shared" ca="1" si="178"/>
        <v>689928.86003081989</v>
      </c>
      <c r="BW38" s="19">
        <f t="shared" ca="1" si="179"/>
        <v>1290966.2376401848</v>
      </c>
      <c r="BX38" s="19">
        <f t="shared" ca="1" si="180"/>
        <v>1648438.9118208138</v>
      </c>
      <c r="BY38" s="19">
        <f t="shared" ca="1" si="181"/>
        <v>754095.29137404589</v>
      </c>
      <c r="BZ38" s="19">
        <f t="shared" ca="1" si="182"/>
        <v>2895418.8863673932</v>
      </c>
      <c r="CA38" s="19">
        <f t="shared" ca="1" si="183"/>
        <v>1327418.9303145972</v>
      </c>
      <c r="CB38" s="19">
        <f t="shared" ca="1" si="184"/>
        <v>1966764.0935090366</v>
      </c>
      <c r="CC38" s="19">
        <f t="shared" ca="1" si="185"/>
        <v>1821569.8154596717</v>
      </c>
      <c r="CD38" s="19">
        <f t="shared" ca="1" si="186"/>
        <v>3154883.6031593941</v>
      </c>
      <c r="CE38" s="19">
        <f t="shared" ca="1" si="187"/>
        <v>842529.06921866583</v>
      </c>
      <c r="CF38" s="19">
        <f t="shared" ca="1" si="188"/>
        <v>1963330.4100078817</v>
      </c>
      <c r="CG38" s="19">
        <f t="shared" ca="1" si="189"/>
        <v>1643595.4477272828</v>
      </c>
      <c r="CH38" s="19">
        <f t="shared" ca="1" si="190"/>
        <v>5503215.2322910987</v>
      </c>
      <c r="CI38" s="19">
        <f t="shared" ca="1" si="191"/>
        <v>4324992.2048944738</v>
      </c>
      <c r="CJ38" s="19">
        <f t="shared" ca="1" si="192"/>
        <v>1559413.1701405239</v>
      </c>
      <c r="CK38" s="19">
        <f t="shared" ca="1" si="193"/>
        <v>1794867.8902475075</v>
      </c>
      <c r="CL38" s="19">
        <f t="shared" ca="1" si="194"/>
        <v>1176060.9322554041</v>
      </c>
      <c r="CM38" s="19">
        <f t="shared" ca="1" si="195"/>
        <v>802854.29797348706</v>
      </c>
      <c r="CN38" s="19">
        <f t="shared" ca="1" si="196"/>
        <v>2106074.4735502088</v>
      </c>
      <c r="CO38" s="19">
        <f t="shared" ca="1" si="197"/>
        <v>1773023.036560646</v>
      </c>
      <c r="CP38" s="19">
        <f t="shared" ca="1" si="198"/>
        <v>1225112.3096727969</v>
      </c>
      <c r="CQ38" s="19">
        <f t="shared" ca="1" si="199"/>
        <v>503677.66868327488</v>
      </c>
      <c r="CR38" s="19">
        <f t="shared" ca="1" si="200"/>
        <v>2532787.7707197433</v>
      </c>
      <c r="CS38" s="19">
        <f t="shared" ca="1" si="201"/>
        <v>3500962.1914631734</v>
      </c>
      <c r="CT38" s="19">
        <f t="shared" ca="1" si="202"/>
        <v>2381637.9155965452</v>
      </c>
      <c r="CU38" s="19">
        <f t="shared" ca="1" si="203"/>
        <v>2871296.7533796872</v>
      </c>
      <c r="CV38" s="19">
        <f t="shared" ca="1" si="204"/>
        <v>2532907.5055164876</v>
      </c>
      <c r="CW38" s="19">
        <f t="shared" ca="1" si="205"/>
        <v>1670606.624095832</v>
      </c>
      <c r="CX38" s="18">
        <f t="shared" si="7"/>
        <v>37</v>
      </c>
      <c r="CY38" s="18">
        <f ca="1">HLOOKUP('Inputs, Outputs &amp; Chart'!$J$8,$B$2:$CW$43,CX38,FALSE)</f>
        <v>592604.71988946421</v>
      </c>
      <c r="CZ38" s="18">
        <f ca="1">HLOOKUP('Inputs, Outputs &amp; Chart'!$J$9,$B$2:$CW$43,CX38,FALSE)</f>
        <v>6567868.1273002205</v>
      </c>
    </row>
    <row r="39" spans="1:104" x14ac:dyDescent="0.25">
      <c r="A39" s="18">
        <v>36</v>
      </c>
      <c r="B39" s="19">
        <f t="shared" ca="1" si="206"/>
        <v>1827234.9938802575</v>
      </c>
      <c r="C39" s="19">
        <f t="shared" ca="1" si="107"/>
        <v>3139634.4888308486</v>
      </c>
      <c r="D39" s="19">
        <f t="shared" ca="1" si="108"/>
        <v>2705546.2440377725</v>
      </c>
      <c r="E39" s="19">
        <f t="shared" ca="1" si="109"/>
        <v>1739862.4879428223</v>
      </c>
      <c r="F39" s="19">
        <f t="shared" ca="1" si="110"/>
        <v>1498166.803022488</v>
      </c>
      <c r="G39" s="19">
        <f t="shared" ca="1" si="111"/>
        <v>1741189.112847633</v>
      </c>
      <c r="H39" s="19">
        <f t="shared" ca="1" si="112"/>
        <v>2623931.4387682923</v>
      </c>
      <c r="I39" s="19">
        <f t="shared" ca="1" si="113"/>
        <v>1776992.7438859281</v>
      </c>
      <c r="J39" s="19">
        <f t="shared" ca="1" si="114"/>
        <v>3138253.2709540757</v>
      </c>
      <c r="K39" s="19">
        <f t="shared" ca="1" si="115"/>
        <v>1912795.1650153126</v>
      </c>
      <c r="L39" s="19">
        <f t="shared" ca="1" si="116"/>
        <v>1089688.9526561755</v>
      </c>
      <c r="M39" s="19">
        <f t="shared" ca="1" si="117"/>
        <v>2242017.3168919603</v>
      </c>
      <c r="N39" s="19">
        <f t="shared" ca="1" si="118"/>
        <v>895570.30481246498</v>
      </c>
      <c r="O39" s="19">
        <f t="shared" ca="1" si="119"/>
        <v>4897468.615878175</v>
      </c>
      <c r="P39" s="19">
        <f t="shared" ca="1" si="120"/>
        <v>1308437.2997314592</v>
      </c>
      <c r="Q39" s="19">
        <f t="shared" ca="1" si="121"/>
        <v>1534873.5554113416</v>
      </c>
      <c r="R39" s="19">
        <f t="shared" ca="1" si="122"/>
        <v>3733520.6018968634</v>
      </c>
      <c r="S39" s="19">
        <f t="shared" ca="1" si="123"/>
        <v>1354112.9099541963</v>
      </c>
      <c r="T39" s="19">
        <f t="shared" ca="1" si="124"/>
        <v>1965282.7516226692</v>
      </c>
      <c r="U39" s="19">
        <f t="shared" ca="1" si="125"/>
        <v>4284325.8456466515</v>
      </c>
      <c r="V39" s="19">
        <f t="shared" ca="1" si="126"/>
        <v>2299716.971107963</v>
      </c>
      <c r="W39" s="19">
        <f t="shared" ca="1" si="127"/>
        <v>1252139.2776801183</v>
      </c>
      <c r="X39" s="19">
        <f t="shared" ca="1" si="128"/>
        <v>1528341.2927239421</v>
      </c>
      <c r="Y39" s="19">
        <f t="shared" ca="1" si="129"/>
        <v>841707.9252787279</v>
      </c>
      <c r="Z39" s="19">
        <f t="shared" ca="1" si="130"/>
        <v>588367.92425394873</v>
      </c>
      <c r="AA39" s="19">
        <f t="shared" ca="1" si="131"/>
        <v>1878078.5825350599</v>
      </c>
      <c r="AB39" s="19">
        <f t="shared" ca="1" si="132"/>
        <v>1371512.0078076741</v>
      </c>
      <c r="AC39" s="19">
        <f t="shared" ca="1" si="133"/>
        <v>1412198.8851206305</v>
      </c>
      <c r="AD39" s="19">
        <f t="shared" ca="1" si="134"/>
        <v>3771277.4588200883</v>
      </c>
      <c r="AE39" s="19">
        <f t="shared" ca="1" si="135"/>
        <v>2388345.8049876592</v>
      </c>
      <c r="AF39" s="19">
        <f t="shared" ca="1" si="136"/>
        <v>1862313.5088819831</v>
      </c>
      <c r="AG39" s="19">
        <f t="shared" ca="1" si="137"/>
        <v>1104096.6264763607</v>
      </c>
      <c r="AH39" s="19">
        <f t="shared" ca="1" si="138"/>
        <v>3096059.007367875</v>
      </c>
      <c r="AI39" s="19">
        <f t="shared" ca="1" si="139"/>
        <v>2647079.9544891873</v>
      </c>
      <c r="AJ39" s="19">
        <f t="shared" ca="1" si="140"/>
        <v>447497.38098823326</v>
      </c>
      <c r="AK39" s="19">
        <f t="shared" ca="1" si="141"/>
        <v>3080106.5836206158</v>
      </c>
      <c r="AL39" s="19">
        <f t="shared" ca="1" si="142"/>
        <v>663101.58606950834</v>
      </c>
      <c r="AM39" s="19">
        <f t="shared" ca="1" si="143"/>
        <v>2048374.2825677777</v>
      </c>
      <c r="AN39" s="19">
        <f t="shared" ca="1" si="144"/>
        <v>1190129.2660940804</v>
      </c>
      <c r="AO39" s="19">
        <f t="shared" ca="1" si="145"/>
        <v>3200212.0214181636</v>
      </c>
      <c r="AP39" s="19">
        <f t="shared" ca="1" si="146"/>
        <v>2297588.6151963426</v>
      </c>
      <c r="AQ39" s="19">
        <f t="shared" ca="1" si="147"/>
        <v>897507.29198340839</v>
      </c>
      <c r="AR39" s="19">
        <f t="shared" ca="1" si="148"/>
        <v>467686.72611798329</v>
      </c>
      <c r="AS39" s="19">
        <f t="shared" ca="1" si="149"/>
        <v>1227667.0272002518</v>
      </c>
      <c r="AT39" s="19">
        <f t="shared" ca="1" si="150"/>
        <v>1277045.8840110451</v>
      </c>
      <c r="AU39" s="19">
        <f t="shared" ca="1" si="151"/>
        <v>1239797.3879206371</v>
      </c>
      <c r="AV39" s="19">
        <f t="shared" ca="1" si="152"/>
        <v>591275.6814038849</v>
      </c>
      <c r="AW39" s="19">
        <f t="shared" ca="1" si="153"/>
        <v>1940449.3824979733</v>
      </c>
      <c r="AX39" s="19">
        <f t="shared" ca="1" si="154"/>
        <v>3564620.007695586</v>
      </c>
      <c r="AY39" s="19">
        <f t="shared" ca="1" si="155"/>
        <v>2322282.0769139784</v>
      </c>
      <c r="AZ39" s="19">
        <f t="shared" ca="1" si="156"/>
        <v>825797.45845052099</v>
      </c>
      <c r="BA39" s="19">
        <f t="shared" ca="1" si="157"/>
        <v>1354990.0906888945</v>
      </c>
      <c r="BB39" s="19">
        <f t="shared" ca="1" si="158"/>
        <v>1108227.1185386644</v>
      </c>
      <c r="BC39" s="19">
        <f t="shared" ca="1" si="159"/>
        <v>581540.60284093488</v>
      </c>
      <c r="BD39" s="19">
        <f t="shared" ca="1" si="160"/>
        <v>2042868.7862861359</v>
      </c>
      <c r="BE39" s="19">
        <f t="shared" ca="1" si="161"/>
        <v>2738047.5185960755</v>
      </c>
      <c r="BF39" s="19">
        <f t="shared" ca="1" si="162"/>
        <v>2080715.5124676835</v>
      </c>
      <c r="BG39" s="19">
        <f t="shared" ca="1" si="163"/>
        <v>1850743.6740534704</v>
      </c>
      <c r="BH39" s="19">
        <f t="shared" ca="1" si="164"/>
        <v>1528472.4310648483</v>
      </c>
      <c r="BI39" s="19">
        <f t="shared" ca="1" si="165"/>
        <v>1347083.5860226371</v>
      </c>
      <c r="BJ39" s="19">
        <f t="shared" ca="1" si="166"/>
        <v>1755991.7505687801</v>
      </c>
      <c r="BK39" s="19">
        <f t="shared" ca="1" si="167"/>
        <v>2920635.1912023406</v>
      </c>
      <c r="BL39" s="19">
        <f t="shared" ca="1" si="168"/>
        <v>4394877.7194723133</v>
      </c>
      <c r="BM39" s="19">
        <f t="shared" ca="1" si="169"/>
        <v>7409014.819877076</v>
      </c>
      <c r="BN39" s="19">
        <f t="shared" ca="1" si="170"/>
        <v>2670665.5701171625</v>
      </c>
      <c r="BO39" s="19">
        <f t="shared" ca="1" si="171"/>
        <v>1496014.971492778</v>
      </c>
      <c r="BP39" s="19">
        <f t="shared" ca="1" si="172"/>
        <v>1988351.4415894316</v>
      </c>
      <c r="BQ39" s="19">
        <f t="shared" ca="1" si="173"/>
        <v>2853680.0159776714</v>
      </c>
      <c r="BR39" s="19">
        <f t="shared" ca="1" si="174"/>
        <v>2367412.17958732</v>
      </c>
      <c r="BS39" s="19">
        <f t="shared" ca="1" si="175"/>
        <v>1276245.0579232685</v>
      </c>
      <c r="BT39" s="19">
        <f t="shared" ca="1" si="176"/>
        <v>1755261.1529572594</v>
      </c>
      <c r="BU39" s="19">
        <f t="shared" ca="1" si="177"/>
        <v>2629308.5790985608</v>
      </c>
      <c r="BV39" s="19">
        <f t="shared" ca="1" si="178"/>
        <v>734825.67804641719</v>
      </c>
      <c r="BW39" s="19">
        <f t="shared" ca="1" si="179"/>
        <v>1456446.2929481275</v>
      </c>
      <c r="BX39" s="19">
        <f t="shared" ca="1" si="180"/>
        <v>1570737.3330604096</v>
      </c>
      <c r="BY39" s="19">
        <f t="shared" ca="1" si="181"/>
        <v>796569.84556342394</v>
      </c>
      <c r="BZ39" s="19">
        <f t="shared" ca="1" si="182"/>
        <v>2706385.2700434299</v>
      </c>
      <c r="CA39" s="19">
        <f t="shared" ca="1" si="183"/>
        <v>1282268.8476585802</v>
      </c>
      <c r="CB39" s="19">
        <f t="shared" ca="1" si="184"/>
        <v>2182058.8925704076</v>
      </c>
      <c r="CC39" s="19">
        <f t="shared" ca="1" si="185"/>
        <v>2217030.9183393694</v>
      </c>
      <c r="CD39" s="19">
        <f t="shared" ca="1" si="186"/>
        <v>3880054.873711837</v>
      </c>
      <c r="CE39" s="19">
        <f t="shared" ca="1" si="187"/>
        <v>888574.18817826151</v>
      </c>
      <c r="CF39" s="19">
        <f t="shared" ca="1" si="188"/>
        <v>2151875.157908333</v>
      </c>
      <c r="CG39" s="19">
        <f t="shared" ca="1" si="189"/>
        <v>1843344.1285787818</v>
      </c>
      <c r="CH39" s="19">
        <f t="shared" ca="1" si="190"/>
        <v>4848742.8775173994</v>
      </c>
      <c r="CI39" s="19">
        <f t="shared" ca="1" si="191"/>
        <v>4817257.4979314143</v>
      </c>
      <c r="CJ39" s="19">
        <f t="shared" ca="1" si="192"/>
        <v>2001018.1809766446</v>
      </c>
      <c r="CK39" s="19">
        <f t="shared" ca="1" si="193"/>
        <v>2267320.927212541</v>
      </c>
      <c r="CL39" s="19">
        <f t="shared" ca="1" si="194"/>
        <v>1547292.0426631223</v>
      </c>
      <c r="CM39" s="19">
        <f t="shared" ca="1" si="195"/>
        <v>949669.37907228654</v>
      </c>
      <c r="CN39" s="19">
        <f t="shared" ca="1" si="196"/>
        <v>2627518.7179701435</v>
      </c>
      <c r="CO39" s="19">
        <f t="shared" ca="1" si="197"/>
        <v>1627091.540887286</v>
      </c>
      <c r="CP39" s="19">
        <f t="shared" ca="1" si="198"/>
        <v>1335122.864574451</v>
      </c>
      <c r="CQ39" s="19">
        <f t="shared" ca="1" si="199"/>
        <v>571053.27375373035</v>
      </c>
      <c r="CR39" s="19">
        <f t="shared" ca="1" si="200"/>
        <v>2774253.820640998</v>
      </c>
      <c r="CS39" s="19">
        <f t="shared" ca="1" si="201"/>
        <v>4479186.823251388</v>
      </c>
      <c r="CT39" s="19">
        <f t="shared" ca="1" si="202"/>
        <v>2543656.789215913</v>
      </c>
      <c r="CU39" s="19">
        <f t="shared" ca="1" si="203"/>
        <v>3135546.554770933</v>
      </c>
      <c r="CV39" s="19">
        <f t="shared" ca="1" si="204"/>
        <v>2580023.1089227698</v>
      </c>
      <c r="CW39" s="19">
        <f t="shared" ca="1" si="205"/>
        <v>2231030.2537793452</v>
      </c>
      <c r="CX39" s="18">
        <f t="shared" si="7"/>
        <v>38</v>
      </c>
      <c r="CY39" s="18">
        <f ca="1">HLOOKUP('Inputs, Outputs &amp; Chart'!$J$8,$B$2:$CW$43,CX39,FALSE)</f>
        <v>591275.6814038849</v>
      </c>
      <c r="CZ39" s="18">
        <f ca="1">HLOOKUP('Inputs, Outputs &amp; Chart'!$J$9,$B$2:$CW$43,CX39,FALSE)</f>
        <v>7409014.819877076</v>
      </c>
    </row>
    <row r="40" spans="1:104" x14ac:dyDescent="0.25">
      <c r="A40" s="18">
        <v>37</v>
      </c>
      <c r="B40" s="19">
        <f t="shared" ca="1" si="206"/>
        <v>2282421.1174525698</v>
      </c>
      <c r="C40" s="19">
        <f t="shared" ca="1" si="107"/>
        <v>3370073.0415191725</v>
      </c>
      <c r="D40" s="19">
        <f t="shared" ca="1" si="108"/>
        <v>2593546.7307578889</v>
      </c>
      <c r="E40" s="19">
        <f t="shared" ca="1" si="109"/>
        <v>1697305.6354202807</v>
      </c>
      <c r="F40" s="19">
        <f t="shared" ca="1" si="110"/>
        <v>1970855.3992316667</v>
      </c>
      <c r="G40" s="19">
        <f t="shared" ca="1" si="111"/>
        <v>1609617.5746032984</v>
      </c>
      <c r="H40" s="19">
        <f t="shared" ca="1" si="112"/>
        <v>3463786.6251908042</v>
      </c>
      <c r="I40" s="19">
        <f t="shared" ca="1" si="113"/>
        <v>1828412.9526633106</v>
      </c>
      <c r="J40" s="19">
        <f t="shared" ca="1" si="114"/>
        <v>3263554.9715791773</v>
      </c>
      <c r="K40" s="19">
        <f t="shared" ca="1" si="115"/>
        <v>2069679.7141746019</v>
      </c>
      <c r="L40" s="19">
        <f t="shared" ca="1" si="116"/>
        <v>1153565.59827517</v>
      </c>
      <c r="M40" s="19">
        <f t="shared" ca="1" si="117"/>
        <v>2522360.9049029741</v>
      </c>
      <c r="N40" s="19">
        <f t="shared" ca="1" si="118"/>
        <v>998666.74215855601</v>
      </c>
      <c r="O40" s="19">
        <f t="shared" ca="1" si="119"/>
        <v>4904246.0368411271</v>
      </c>
      <c r="P40" s="19">
        <f t="shared" ca="1" si="120"/>
        <v>1437413.1712638841</v>
      </c>
      <c r="Q40" s="19">
        <f t="shared" ca="1" si="121"/>
        <v>1518024.9851808359</v>
      </c>
      <c r="R40" s="19">
        <f t="shared" ca="1" si="122"/>
        <v>3528907.7231672737</v>
      </c>
      <c r="S40" s="19">
        <f t="shared" ca="1" si="123"/>
        <v>1456868.0668549431</v>
      </c>
      <c r="T40" s="19">
        <f t="shared" ca="1" si="124"/>
        <v>1620021.2330981721</v>
      </c>
      <c r="U40" s="19">
        <f t="shared" ca="1" si="125"/>
        <v>4523319.7882775292</v>
      </c>
      <c r="V40" s="19">
        <f t="shared" ca="1" si="126"/>
        <v>2189026.6906707212</v>
      </c>
      <c r="W40" s="19">
        <f t="shared" ca="1" si="127"/>
        <v>1399787.0119671836</v>
      </c>
      <c r="X40" s="19">
        <f t="shared" ca="1" si="128"/>
        <v>1931509.4732242315</v>
      </c>
      <c r="Y40" s="19">
        <f t="shared" ca="1" si="129"/>
        <v>1000491.9493289755</v>
      </c>
      <c r="Z40" s="19">
        <f t="shared" ca="1" si="130"/>
        <v>626822.56420213671</v>
      </c>
      <c r="AA40" s="19">
        <f t="shared" ca="1" si="131"/>
        <v>2449414.4718473521</v>
      </c>
      <c r="AB40" s="19">
        <f t="shared" ca="1" si="132"/>
        <v>1668657.9659701143</v>
      </c>
      <c r="AC40" s="19">
        <f t="shared" ca="1" si="133"/>
        <v>1570616.9346472311</v>
      </c>
      <c r="AD40" s="19">
        <f t="shared" ca="1" si="134"/>
        <v>4425859.2454414004</v>
      </c>
      <c r="AE40" s="19">
        <f t="shared" ca="1" si="135"/>
        <v>2674153.4779316005</v>
      </c>
      <c r="AF40" s="19">
        <f t="shared" ca="1" si="136"/>
        <v>2114757.4999508024</v>
      </c>
      <c r="AG40" s="19">
        <f t="shared" ca="1" si="137"/>
        <v>1262820.9866445179</v>
      </c>
      <c r="AH40" s="19">
        <f t="shared" ca="1" si="138"/>
        <v>3472772.6859569699</v>
      </c>
      <c r="AI40" s="19">
        <f t="shared" ca="1" si="139"/>
        <v>3150268.3941833992</v>
      </c>
      <c r="AJ40" s="19">
        <f t="shared" ca="1" si="140"/>
        <v>599489.12528932106</v>
      </c>
      <c r="AK40" s="19">
        <f t="shared" ca="1" si="141"/>
        <v>4434293.4881578488</v>
      </c>
      <c r="AL40" s="19">
        <f t="shared" ca="1" si="142"/>
        <v>854005.89549466886</v>
      </c>
      <c r="AM40" s="19">
        <f t="shared" ca="1" si="143"/>
        <v>2035210.4607337574</v>
      </c>
      <c r="AN40" s="19">
        <f t="shared" ca="1" si="144"/>
        <v>1376005.1771012261</v>
      </c>
      <c r="AO40" s="19">
        <f t="shared" ca="1" si="145"/>
        <v>3881584.6486431439</v>
      </c>
      <c r="AP40" s="19">
        <f t="shared" ca="1" si="146"/>
        <v>2809380.1593368412</v>
      </c>
      <c r="AQ40" s="19">
        <f t="shared" ca="1" si="147"/>
        <v>850952.90228697646</v>
      </c>
      <c r="AR40" s="19">
        <f t="shared" ca="1" si="148"/>
        <v>501752.88259277167</v>
      </c>
      <c r="AS40" s="19">
        <f t="shared" ca="1" si="149"/>
        <v>1664093.1675920382</v>
      </c>
      <c r="AT40" s="19">
        <f t="shared" ca="1" si="150"/>
        <v>1197250.5329359286</v>
      </c>
      <c r="AU40" s="19">
        <f t="shared" ca="1" si="151"/>
        <v>1274929.6220233287</v>
      </c>
      <c r="AV40" s="19">
        <f t="shared" ca="1" si="152"/>
        <v>538661.46740973508</v>
      </c>
      <c r="AW40" s="19">
        <f t="shared" ca="1" si="153"/>
        <v>2085319.6314557027</v>
      </c>
      <c r="AX40" s="19">
        <f t="shared" ca="1" si="154"/>
        <v>3644642.897113991</v>
      </c>
      <c r="AY40" s="19">
        <f t="shared" ca="1" si="155"/>
        <v>2539533.1248152992</v>
      </c>
      <c r="AZ40" s="19">
        <f t="shared" ca="1" si="156"/>
        <v>1058221.4416580813</v>
      </c>
      <c r="BA40" s="19">
        <f t="shared" ca="1" si="157"/>
        <v>1275414.0981068728</v>
      </c>
      <c r="BB40" s="19">
        <f t="shared" ca="1" si="158"/>
        <v>1251590.8332785123</v>
      </c>
      <c r="BC40" s="19">
        <f t="shared" ca="1" si="159"/>
        <v>643316.31683535688</v>
      </c>
      <c r="BD40" s="19">
        <f t="shared" ca="1" si="160"/>
        <v>2782449.8301820783</v>
      </c>
      <c r="BE40" s="19">
        <f t="shared" ca="1" si="161"/>
        <v>3289848.7346264487</v>
      </c>
      <c r="BF40" s="19">
        <f t="shared" ca="1" si="162"/>
        <v>2595108.5719060162</v>
      </c>
      <c r="BG40" s="19">
        <f t="shared" ca="1" si="163"/>
        <v>2169481.9266715036</v>
      </c>
      <c r="BH40" s="19">
        <f t="shared" ca="1" si="164"/>
        <v>1191901.910960763</v>
      </c>
      <c r="BI40" s="19">
        <f t="shared" ca="1" si="165"/>
        <v>1098617.0739161393</v>
      </c>
      <c r="BJ40" s="19">
        <f t="shared" ca="1" si="166"/>
        <v>1086047.1498332995</v>
      </c>
      <c r="BK40" s="19">
        <f t="shared" ca="1" si="167"/>
        <v>2148435.4133602534</v>
      </c>
      <c r="BL40" s="19">
        <f t="shared" ca="1" si="168"/>
        <v>6154092.1919143936</v>
      </c>
      <c r="BM40" s="19">
        <f t="shared" ca="1" si="169"/>
        <v>8725744.8781733736</v>
      </c>
      <c r="BN40" s="19">
        <f t="shared" ca="1" si="170"/>
        <v>2515873.4172945409</v>
      </c>
      <c r="BO40" s="19">
        <f t="shared" ca="1" si="171"/>
        <v>1868395.4343643757</v>
      </c>
      <c r="BP40" s="19">
        <f t="shared" ca="1" si="172"/>
        <v>2073107.5423163257</v>
      </c>
      <c r="BQ40" s="19">
        <f t="shared" ca="1" si="173"/>
        <v>3064593.6339521655</v>
      </c>
      <c r="BR40" s="19">
        <f t="shared" ca="1" si="174"/>
        <v>2948767.8047181475</v>
      </c>
      <c r="BS40" s="19">
        <f t="shared" ca="1" si="175"/>
        <v>1473486.8286480857</v>
      </c>
      <c r="BT40" s="19">
        <f t="shared" ca="1" si="176"/>
        <v>2064300.2068964283</v>
      </c>
      <c r="BU40" s="19">
        <f t="shared" ca="1" si="177"/>
        <v>3082455.5114195733</v>
      </c>
      <c r="BV40" s="19">
        <f t="shared" ca="1" si="178"/>
        <v>932327.52513121569</v>
      </c>
      <c r="BW40" s="19">
        <f t="shared" ca="1" si="179"/>
        <v>1637727.8361828355</v>
      </c>
      <c r="BX40" s="19">
        <f t="shared" ca="1" si="180"/>
        <v>1876778.9767762639</v>
      </c>
      <c r="BY40" s="19">
        <f t="shared" ca="1" si="181"/>
        <v>696774.52966947888</v>
      </c>
      <c r="BZ40" s="19">
        <f t="shared" ca="1" si="182"/>
        <v>2323225.8906905623</v>
      </c>
      <c r="CA40" s="19">
        <f t="shared" ca="1" si="183"/>
        <v>1303741.0298631839</v>
      </c>
      <c r="CB40" s="19">
        <f t="shared" ca="1" si="184"/>
        <v>2376074.6788301417</v>
      </c>
      <c r="CC40" s="19">
        <f t="shared" ca="1" si="185"/>
        <v>1976598.8329869886</v>
      </c>
      <c r="CD40" s="19">
        <f t="shared" ca="1" si="186"/>
        <v>3837333.0929334718</v>
      </c>
      <c r="CE40" s="19">
        <f t="shared" ca="1" si="187"/>
        <v>1067365.1651322437</v>
      </c>
      <c r="CF40" s="19">
        <f t="shared" ca="1" si="188"/>
        <v>2161685.4702757946</v>
      </c>
      <c r="CG40" s="19">
        <f t="shared" ca="1" si="189"/>
        <v>2386524.0606003781</v>
      </c>
      <c r="CH40" s="19">
        <f t="shared" ca="1" si="190"/>
        <v>4357487.0623681936</v>
      </c>
      <c r="CI40" s="19">
        <f t="shared" ca="1" si="191"/>
        <v>5252541.0490396395</v>
      </c>
      <c r="CJ40" s="19">
        <f t="shared" ca="1" si="192"/>
        <v>2254635.7922491557</v>
      </c>
      <c r="CK40" s="19">
        <f t="shared" ca="1" si="193"/>
        <v>2627151.980087392</v>
      </c>
      <c r="CL40" s="19">
        <f t="shared" ca="1" si="194"/>
        <v>1578526.4798557691</v>
      </c>
      <c r="CM40" s="19">
        <f t="shared" ca="1" si="195"/>
        <v>946413.36779619707</v>
      </c>
      <c r="CN40" s="19">
        <f t="shared" ca="1" si="196"/>
        <v>2900290.0465736738</v>
      </c>
      <c r="CO40" s="19">
        <f t="shared" ca="1" si="197"/>
        <v>1421472.9242935323</v>
      </c>
      <c r="CP40" s="19">
        <f t="shared" ca="1" si="198"/>
        <v>1353811.8417795473</v>
      </c>
      <c r="CQ40" s="19">
        <f t="shared" ca="1" si="199"/>
        <v>686679.32626166823</v>
      </c>
      <c r="CR40" s="19">
        <f t="shared" ca="1" si="200"/>
        <v>3306239.0458694012</v>
      </c>
      <c r="CS40" s="19">
        <f t="shared" ca="1" si="201"/>
        <v>4029269.0989583274</v>
      </c>
      <c r="CT40" s="19">
        <f t="shared" ca="1" si="202"/>
        <v>2528845.3898207587</v>
      </c>
      <c r="CU40" s="19">
        <f t="shared" ca="1" si="203"/>
        <v>3736927.3976524207</v>
      </c>
      <c r="CV40" s="19">
        <f t="shared" ca="1" si="204"/>
        <v>3033731.2473850735</v>
      </c>
      <c r="CW40" s="19">
        <f t="shared" ca="1" si="205"/>
        <v>2407846.5076538837</v>
      </c>
      <c r="CX40" s="18">
        <f t="shared" si="7"/>
        <v>39</v>
      </c>
      <c r="CY40" s="18">
        <f ca="1">HLOOKUP('Inputs, Outputs &amp; Chart'!$J$8,$B$2:$CW$43,CX40,FALSE)</f>
        <v>538661.46740973508</v>
      </c>
      <c r="CZ40" s="18">
        <f ca="1">HLOOKUP('Inputs, Outputs &amp; Chart'!$J$9,$B$2:$CW$43,CX40,FALSE)</f>
        <v>8725744.8781733736</v>
      </c>
    </row>
    <row r="41" spans="1:104" x14ac:dyDescent="0.25">
      <c r="A41" s="18">
        <v>38</v>
      </c>
      <c r="B41" s="19">
        <f t="shared" ca="1" si="206"/>
        <v>2646133.026801785</v>
      </c>
      <c r="C41" s="19">
        <f t="shared" ca="1" si="107"/>
        <v>3824186.1513631716</v>
      </c>
      <c r="D41" s="19">
        <f t="shared" ca="1" si="108"/>
        <v>2865699.1880398006</v>
      </c>
      <c r="E41" s="19">
        <f t="shared" ca="1" si="109"/>
        <v>2411696.9524829858</v>
      </c>
      <c r="F41" s="19">
        <f t="shared" ca="1" si="110"/>
        <v>1787440.0295944395</v>
      </c>
      <c r="G41" s="19">
        <f t="shared" ca="1" si="111"/>
        <v>1382676.8637892453</v>
      </c>
      <c r="H41" s="19">
        <f t="shared" ca="1" si="112"/>
        <v>3238171.1515311319</v>
      </c>
      <c r="I41" s="19">
        <f t="shared" ca="1" si="113"/>
        <v>2033003.9583436723</v>
      </c>
      <c r="J41" s="19">
        <f t="shared" ca="1" si="114"/>
        <v>3696050.3745321347</v>
      </c>
      <c r="K41" s="19">
        <f t="shared" ca="1" si="115"/>
        <v>2451807.2781552435</v>
      </c>
      <c r="L41" s="19">
        <f t="shared" ca="1" si="116"/>
        <v>1273741.9808571329</v>
      </c>
      <c r="M41" s="19">
        <f t="shared" ca="1" si="117"/>
        <v>3229071.2549922615</v>
      </c>
      <c r="N41" s="19">
        <f t="shared" ca="1" si="118"/>
        <v>1359302.1967860307</v>
      </c>
      <c r="O41" s="19">
        <f t="shared" ca="1" si="119"/>
        <v>4526479.0961800721</v>
      </c>
      <c r="P41" s="19">
        <f t="shared" ca="1" si="120"/>
        <v>1835589.2377375369</v>
      </c>
      <c r="Q41" s="19">
        <f t="shared" ca="1" si="121"/>
        <v>1711818.8756761043</v>
      </c>
      <c r="R41" s="19">
        <f t="shared" ca="1" si="122"/>
        <v>3906561.1774748075</v>
      </c>
      <c r="S41" s="19">
        <f t="shared" ca="1" si="123"/>
        <v>1775267.1433801269</v>
      </c>
      <c r="T41" s="19">
        <f t="shared" ca="1" si="124"/>
        <v>1933727.9793857641</v>
      </c>
      <c r="U41" s="19">
        <f t="shared" ca="1" si="125"/>
        <v>5631433.1568783233</v>
      </c>
      <c r="V41" s="19">
        <f t="shared" ca="1" si="126"/>
        <v>2213332.8137573339</v>
      </c>
      <c r="W41" s="19">
        <f t="shared" ca="1" si="127"/>
        <v>1933992.3262868896</v>
      </c>
      <c r="X41" s="19">
        <f t="shared" ca="1" si="128"/>
        <v>2330486.6519081476</v>
      </c>
      <c r="Y41" s="19">
        <f t="shared" ca="1" si="129"/>
        <v>1004819.8361820403</v>
      </c>
      <c r="Z41" s="19">
        <f t="shared" ca="1" si="130"/>
        <v>858084.49576735066</v>
      </c>
      <c r="AA41" s="19">
        <f t="shared" ca="1" si="131"/>
        <v>3719444.2848341367</v>
      </c>
      <c r="AB41" s="19">
        <f t="shared" ca="1" si="132"/>
        <v>2090223.116129966</v>
      </c>
      <c r="AC41" s="19">
        <f t="shared" ca="1" si="133"/>
        <v>1809763.5881266682</v>
      </c>
      <c r="AD41" s="19">
        <f t="shared" ca="1" si="134"/>
        <v>6107242.3809594391</v>
      </c>
      <c r="AE41" s="19">
        <f t="shared" ca="1" si="135"/>
        <v>2677235.525590051</v>
      </c>
      <c r="AF41" s="19">
        <f t="shared" ca="1" si="136"/>
        <v>2463130.1889193379</v>
      </c>
      <c r="AG41" s="19">
        <f t="shared" ca="1" si="137"/>
        <v>1232599.1432939677</v>
      </c>
      <c r="AH41" s="19">
        <f t="shared" ca="1" si="138"/>
        <v>3813282.2558081015</v>
      </c>
      <c r="AI41" s="19">
        <f t="shared" ca="1" si="139"/>
        <v>3120665.2297694171</v>
      </c>
      <c r="AJ41" s="19">
        <f t="shared" ca="1" si="140"/>
        <v>544157.77508098935</v>
      </c>
      <c r="AK41" s="19">
        <f t="shared" ca="1" si="141"/>
        <v>4975222.4471726185</v>
      </c>
      <c r="AL41" s="19">
        <f t="shared" ca="1" si="142"/>
        <v>972111.31877999404</v>
      </c>
      <c r="AM41" s="19">
        <f t="shared" ca="1" si="143"/>
        <v>1972738.6665365617</v>
      </c>
      <c r="AN41" s="19">
        <f t="shared" ca="1" si="144"/>
        <v>1638882.527099757</v>
      </c>
      <c r="AO41" s="19">
        <f t="shared" ca="1" si="145"/>
        <v>4492893.4854232939</v>
      </c>
      <c r="AP41" s="19">
        <f t="shared" ca="1" si="146"/>
        <v>2967821.9868115457</v>
      </c>
      <c r="AQ41" s="19">
        <f t="shared" ca="1" si="147"/>
        <v>1019135.7015794149</v>
      </c>
      <c r="AR41" s="19">
        <f t="shared" ca="1" si="148"/>
        <v>468660.99276509276</v>
      </c>
      <c r="AS41" s="19">
        <f t="shared" ca="1" si="149"/>
        <v>2143883.8758187536</v>
      </c>
      <c r="AT41" s="19">
        <f t="shared" ca="1" si="150"/>
        <v>1640063.0537203113</v>
      </c>
      <c r="AU41" s="19">
        <f t="shared" ca="1" si="151"/>
        <v>1432892.3193189057</v>
      </c>
      <c r="AV41" s="19">
        <f t="shared" ca="1" si="152"/>
        <v>497829.00885354262</v>
      </c>
      <c r="AW41" s="19">
        <f t="shared" ca="1" si="153"/>
        <v>2540291.6107555125</v>
      </c>
      <c r="AX41" s="19">
        <f t="shared" ca="1" si="154"/>
        <v>4483872.9165498037</v>
      </c>
      <c r="AY41" s="19">
        <f t="shared" ca="1" si="155"/>
        <v>2992349.6482519838</v>
      </c>
      <c r="AZ41" s="19">
        <f t="shared" ca="1" si="156"/>
        <v>1228024.8092451207</v>
      </c>
      <c r="BA41" s="19">
        <f t="shared" ca="1" si="157"/>
        <v>1335402.4739481662</v>
      </c>
      <c r="BB41" s="19">
        <f t="shared" ca="1" si="158"/>
        <v>1481216.9352662282</v>
      </c>
      <c r="BC41" s="19">
        <f t="shared" ca="1" si="159"/>
        <v>814456.97617142298</v>
      </c>
      <c r="BD41" s="19">
        <f t="shared" ca="1" si="160"/>
        <v>3350736.4499474922</v>
      </c>
      <c r="BE41" s="19">
        <f t="shared" ca="1" si="161"/>
        <v>4044210.5319967181</v>
      </c>
      <c r="BF41" s="19">
        <f t="shared" ca="1" si="162"/>
        <v>2149305.6062724986</v>
      </c>
      <c r="BG41" s="19">
        <f t="shared" ca="1" si="163"/>
        <v>2425467.0692073931</v>
      </c>
      <c r="BH41" s="19">
        <f t="shared" ca="1" si="164"/>
        <v>1360191.1083839149</v>
      </c>
      <c r="BI41" s="19">
        <f t="shared" ca="1" si="165"/>
        <v>1179166.0580898889</v>
      </c>
      <c r="BJ41" s="19">
        <f t="shared" ca="1" si="166"/>
        <v>1128695.9656247962</v>
      </c>
      <c r="BK41" s="19">
        <f t="shared" ca="1" si="167"/>
        <v>1691136.2466542788</v>
      </c>
      <c r="BL41" s="19">
        <f t="shared" ca="1" si="168"/>
        <v>6924629.0740421023</v>
      </c>
      <c r="BM41" s="19">
        <f t="shared" ca="1" si="169"/>
        <v>10344293.41863364</v>
      </c>
      <c r="BN41" s="19">
        <f t="shared" ca="1" si="170"/>
        <v>3048090.493084765</v>
      </c>
      <c r="BO41" s="19">
        <f t="shared" ca="1" si="171"/>
        <v>2357950.8293475541</v>
      </c>
      <c r="BP41" s="19">
        <f t="shared" ca="1" si="172"/>
        <v>2262206.0012665712</v>
      </c>
      <c r="BQ41" s="19">
        <f t="shared" ca="1" si="173"/>
        <v>4115432.1809947607</v>
      </c>
      <c r="BR41" s="19">
        <f t="shared" ca="1" si="174"/>
        <v>2999803.2573561026</v>
      </c>
      <c r="BS41" s="19">
        <f t="shared" ca="1" si="175"/>
        <v>1377029.062093867</v>
      </c>
      <c r="BT41" s="19">
        <f t="shared" ca="1" si="176"/>
        <v>2211765.4154889104</v>
      </c>
      <c r="BU41" s="19">
        <f t="shared" ca="1" si="177"/>
        <v>3659754.7073043338</v>
      </c>
      <c r="BV41" s="19">
        <f t="shared" ca="1" si="178"/>
        <v>1181414.2415019462</v>
      </c>
      <c r="BW41" s="19">
        <f t="shared" ca="1" si="179"/>
        <v>2006174.477143792</v>
      </c>
      <c r="BX41" s="19">
        <f t="shared" ca="1" si="180"/>
        <v>1593961.0779570902</v>
      </c>
      <c r="BY41" s="19">
        <f t="shared" ca="1" si="181"/>
        <v>723005.39429379336</v>
      </c>
      <c r="BZ41" s="19">
        <f t="shared" ca="1" si="182"/>
        <v>1847418.0029912032</v>
      </c>
      <c r="CA41" s="19">
        <f t="shared" ca="1" si="183"/>
        <v>1727843.0463877588</v>
      </c>
      <c r="CB41" s="19">
        <f t="shared" ca="1" si="184"/>
        <v>2571734.630487456</v>
      </c>
      <c r="CC41" s="19">
        <f t="shared" ca="1" si="185"/>
        <v>2624836.7394756903</v>
      </c>
      <c r="CD41" s="19">
        <f t="shared" ca="1" si="186"/>
        <v>3757773.2255705288</v>
      </c>
      <c r="CE41" s="19">
        <f t="shared" ca="1" si="187"/>
        <v>1234372.4455474357</v>
      </c>
      <c r="CF41" s="19">
        <f t="shared" ca="1" si="188"/>
        <v>2061184.6613583234</v>
      </c>
      <c r="CG41" s="19">
        <f t="shared" ca="1" si="189"/>
        <v>2187907.1114187553</v>
      </c>
      <c r="CH41" s="19">
        <f t="shared" ca="1" si="190"/>
        <v>4039717.7514430149</v>
      </c>
      <c r="CI41" s="19">
        <f t="shared" ca="1" si="191"/>
        <v>5950530.1575509897</v>
      </c>
      <c r="CJ41" s="19">
        <f t="shared" ca="1" si="192"/>
        <v>3408623.1350168744</v>
      </c>
      <c r="CK41" s="19">
        <f t="shared" ca="1" si="193"/>
        <v>2625810.7191210999</v>
      </c>
      <c r="CL41" s="19">
        <f t="shared" ca="1" si="194"/>
        <v>1427078.7370757028</v>
      </c>
      <c r="CM41" s="19">
        <f t="shared" ca="1" si="195"/>
        <v>1148259.0497544324</v>
      </c>
      <c r="CN41" s="19">
        <f t="shared" ca="1" si="196"/>
        <v>2909321.5070236553</v>
      </c>
      <c r="CO41" s="19">
        <f t="shared" ca="1" si="197"/>
        <v>1564283.8906619519</v>
      </c>
      <c r="CP41" s="19">
        <f t="shared" ca="1" si="198"/>
        <v>1339632.9844711791</v>
      </c>
      <c r="CQ41" s="19">
        <f t="shared" ca="1" si="199"/>
        <v>812880.97007225</v>
      </c>
      <c r="CR41" s="19">
        <f t="shared" ca="1" si="200"/>
        <v>2965477.5525626899</v>
      </c>
      <c r="CS41" s="19">
        <f t="shared" ca="1" si="201"/>
        <v>3714469.5355117018</v>
      </c>
      <c r="CT41" s="19">
        <f t="shared" ca="1" si="202"/>
        <v>2797128.7025222662</v>
      </c>
      <c r="CU41" s="19">
        <f t="shared" ca="1" si="203"/>
        <v>3558184.3274620767</v>
      </c>
      <c r="CV41" s="19">
        <f t="shared" ca="1" si="204"/>
        <v>2817265.5276465956</v>
      </c>
      <c r="CW41" s="19">
        <f t="shared" ca="1" si="205"/>
        <v>3092205.1079943953</v>
      </c>
      <c r="CX41" s="18">
        <f t="shared" si="7"/>
        <v>40</v>
      </c>
      <c r="CY41" s="18">
        <f ca="1">HLOOKUP('Inputs, Outputs &amp; Chart'!$J$8,$B$2:$CW$43,CX41,FALSE)</f>
        <v>497829.00885354262</v>
      </c>
      <c r="CZ41" s="18">
        <f ca="1">HLOOKUP('Inputs, Outputs &amp; Chart'!$J$9,$B$2:$CW$43,CX41,FALSE)</f>
        <v>10344293.41863364</v>
      </c>
    </row>
    <row r="42" spans="1:104" x14ac:dyDescent="0.25">
      <c r="A42" s="18">
        <v>39</v>
      </c>
      <c r="B42" s="19">
        <f t="shared" ca="1" si="206"/>
        <v>2944862.9213405363</v>
      </c>
      <c r="C42" s="19">
        <f t="shared" ca="1" si="107"/>
        <v>4923014.2643515775</v>
      </c>
      <c r="D42" s="19">
        <f t="shared" ca="1" si="108"/>
        <v>2914089.0295960363</v>
      </c>
      <c r="E42" s="19">
        <f t="shared" ca="1" si="109"/>
        <v>2423488.6328800316</v>
      </c>
      <c r="F42" s="19">
        <f t="shared" ca="1" si="110"/>
        <v>1880472.5702654708</v>
      </c>
      <c r="G42" s="19">
        <f t="shared" ca="1" si="111"/>
        <v>1352774.7704805839</v>
      </c>
      <c r="H42" s="19">
        <f t="shared" ca="1" si="112"/>
        <v>2971370.6132491631</v>
      </c>
      <c r="I42" s="19">
        <f t="shared" ca="1" si="113"/>
        <v>2686432.0267161285</v>
      </c>
      <c r="J42" s="19">
        <f t="shared" ca="1" si="114"/>
        <v>4758826.0787286889</v>
      </c>
      <c r="K42" s="19">
        <f t="shared" ca="1" si="115"/>
        <v>2890836.3779762792</v>
      </c>
      <c r="L42" s="19">
        <f t="shared" ca="1" si="116"/>
        <v>1235795.5677444153</v>
      </c>
      <c r="M42" s="19">
        <f t="shared" ca="1" si="117"/>
        <v>3750789.0957214436</v>
      </c>
      <c r="N42" s="19">
        <f t="shared" ca="1" si="118"/>
        <v>1577953.4675389673</v>
      </c>
      <c r="O42" s="19">
        <f t="shared" ca="1" si="119"/>
        <v>5176692.7256964138</v>
      </c>
      <c r="P42" s="19">
        <f t="shared" ca="1" si="120"/>
        <v>2211389.8619811456</v>
      </c>
      <c r="Q42" s="19">
        <f t="shared" ca="1" si="121"/>
        <v>1874095.775594553</v>
      </c>
      <c r="R42" s="19">
        <f t="shared" ca="1" si="122"/>
        <v>4366446.65454573</v>
      </c>
      <c r="S42" s="19">
        <f t="shared" ca="1" si="123"/>
        <v>1847538.8702241802</v>
      </c>
      <c r="T42" s="19">
        <f t="shared" ca="1" si="124"/>
        <v>2001983.3316696801</v>
      </c>
      <c r="U42" s="19">
        <f t="shared" ca="1" si="125"/>
        <v>6443144.1798676644</v>
      </c>
      <c r="V42" s="19">
        <f t="shared" ca="1" si="126"/>
        <v>2686054.9111300115</v>
      </c>
      <c r="W42" s="19">
        <f t="shared" ca="1" si="127"/>
        <v>2170252.1629540194</v>
      </c>
      <c r="X42" s="19">
        <f t="shared" ca="1" si="128"/>
        <v>2456668.1139177806</v>
      </c>
      <c r="Y42" s="19">
        <f t="shared" ca="1" si="129"/>
        <v>1323649.0196050727</v>
      </c>
      <c r="Z42" s="19">
        <f t="shared" ca="1" si="130"/>
        <v>1088196.306550337</v>
      </c>
      <c r="AA42" s="19">
        <f t="shared" ca="1" si="131"/>
        <v>3532300.6410204326</v>
      </c>
      <c r="AB42" s="19">
        <f t="shared" ca="1" si="132"/>
        <v>2722780.110621375</v>
      </c>
      <c r="AC42" s="19">
        <f t="shared" ca="1" si="133"/>
        <v>1806526.1359033752</v>
      </c>
      <c r="AD42" s="19">
        <f t="shared" ca="1" si="134"/>
        <v>6913157.1745392615</v>
      </c>
      <c r="AE42" s="19">
        <f t="shared" ca="1" si="135"/>
        <v>2997740.0083331666</v>
      </c>
      <c r="AF42" s="19">
        <f t="shared" ca="1" si="136"/>
        <v>2497280.4133747965</v>
      </c>
      <c r="AG42" s="19">
        <f t="shared" ca="1" si="137"/>
        <v>1121883.4943596125</v>
      </c>
      <c r="AH42" s="19">
        <f t="shared" ca="1" si="138"/>
        <v>4373258.7156434618</v>
      </c>
      <c r="AI42" s="19">
        <f t="shared" ca="1" si="139"/>
        <v>3174689.8077349882</v>
      </c>
      <c r="AJ42" s="19">
        <f t="shared" ca="1" si="140"/>
        <v>577665.79208844597</v>
      </c>
      <c r="AK42" s="19">
        <f t="shared" ca="1" si="141"/>
        <v>4497205.2062256513</v>
      </c>
      <c r="AL42" s="19">
        <f t="shared" ca="1" si="142"/>
        <v>889339.781109042</v>
      </c>
      <c r="AM42" s="19">
        <f t="shared" ca="1" si="143"/>
        <v>2097705.4992928836</v>
      </c>
      <c r="AN42" s="19">
        <f t="shared" ca="1" si="144"/>
        <v>1635105.2761046826</v>
      </c>
      <c r="AO42" s="19">
        <f t="shared" ca="1" si="145"/>
        <v>4386695.7759444639</v>
      </c>
      <c r="AP42" s="19">
        <f t="shared" ca="1" si="146"/>
        <v>3396757.1751900921</v>
      </c>
      <c r="AQ42" s="19">
        <f t="shared" ca="1" si="147"/>
        <v>1145362.3303530121</v>
      </c>
      <c r="AR42" s="19">
        <f t="shared" ca="1" si="148"/>
        <v>535188.88365002151</v>
      </c>
      <c r="AS42" s="19">
        <f t="shared" ca="1" si="149"/>
        <v>2198198.5003179582</v>
      </c>
      <c r="AT42" s="19">
        <f t="shared" ca="1" si="150"/>
        <v>1452072.0226245553</v>
      </c>
      <c r="AU42" s="19">
        <f t="shared" ca="1" si="151"/>
        <v>1666453.9186944563</v>
      </c>
      <c r="AV42" s="19">
        <f t="shared" ca="1" si="152"/>
        <v>551263.72059246956</v>
      </c>
      <c r="AW42" s="19">
        <f t="shared" ca="1" si="153"/>
        <v>2961439.9965907098</v>
      </c>
      <c r="AX42" s="19">
        <f t="shared" ca="1" si="154"/>
        <v>5150974.8871891247</v>
      </c>
      <c r="AY42" s="19">
        <f t="shared" ca="1" si="155"/>
        <v>3613248.6273993682</v>
      </c>
      <c r="AZ42" s="19">
        <f t="shared" ca="1" si="156"/>
        <v>1564022.1120209382</v>
      </c>
      <c r="BA42" s="19">
        <f t="shared" ca="1" si="157"/>
        <v>1540792.1151687899</v>
      </c>
      <c r="BB42" s="19">
        <f t="shared" ca="1" si="158"/>
        <v>1852527.7731543609</v>
      </c>
      <c r="BC42" s="19">
        <f t="shared" ca="1" si="159"/>
        <v>959738.71925987466</v>
      </c>
      <c r="BD42" s="19">
        <f t="shared" ca="1" si="160"/>
        <v>3664035.1911754631</v>
      </c>
      <c r="BE42" s="19">
        <f t="shared" ca="1" si="161"/>
        <v>5023989.3904446904</v>
      </c>
      <c r="BF42" s="19">
        <f t="shared" ca="1" si="162"/>
        <v>2391200.336998859</v>
      </c>
      <c r="BG42" s="19">
        <f t="shared" ca="1" si="163"/>
        <v>2746311.1257051574</v>
      </c>
      <c r="BH42" s="19">
        <f t="shared" ca="1" si="164"/>
        <v>1165577.2387577712</v>
      </c>
      <c r="BI42" s="19">
        <f t="shared" ca="1" si="165"/>
        <v>1214390.5134821443</v>
      </c>
      <c r="BJ42" s="19">
        <f t="shared" ca="1" si="166"/>
        <v>1367314.2655469337</v>
      </c>
      <c r="BK42" s="19">
        <f t="shared" ca="1" si="167"/>
        <v>1856795.9188211665</v>
      </c>
      <c r="BL42" s="19">
        <f t="shared" ca="1" si="168"/>
        <v>5720630.9603063315</v>
      </c>
      <c r="BM42" s="19">
        <f t="shared" ca="1" si="169"/>
        <v>10353316.882838447</v>
      </c>
      <c r="BN42" s="19">
        <f t="shared" ca="1" si="170"/>
        <v>2817708.6079829251</v>
      </c>
      <c r="BO42" s="19">
        <f t="shared" ca="1" si="171"/>
        <v>2652635.0838600518</v>
      </c>
      <c r="BP42" s="19">
        <f t="shared" ca="1" si="172"/>
        <v>2520437.7377985441</v>
      </c>
      <c r="BQ42" s="19">
        <f t="shared" ca="1" si="173"/>
        <v>4790043.8579982184</v>
      </c>
      <c r="BR42" s="19">
        <f t="shared" ca="1" si="174"/>
        <v>2686942.5200818013</v>
      </c>
      <c r="BS42" s="19">
        <f t="shared" ca="1" si="175"/>
        <v>1375572.3141047265</v>
      </c>
      <c r="BT42" s="19">
        <f t="shared" ca="1" si="176"/>
        <v>2431354.6607760075</v>
      </c>
      <c r="BU42" s="19">
        <f t="shared" ca="1" si="177"/>
        <v>4237186.8958700346</v>
      </c>
      <c r="BV42" s="19">
        <f t="shared" ca="1" si="178"/>
        <v>929778.70225909143</v>
      </c>
      <c r="BW42" s="19">
        <f t="shared" ca="1" si="179"/>
        <v>1621018.681284541</v>
      </c>
      <c r="BX42" s="19">
        <f t="shared" ca="1" si="180"/>
        <v>2005184.4657863441</v>
      </c>
      <c r="BY42" s="19">
        <f t="shared" ca="1" si="181"/>
        <v>850898.701227671</v>
      </c>
      <c r="BZ42" s="19">
        <f t="shared" ca="1" si="182"/>
        <v>2112005.6717397249</v>
      </c>
      <c r="CA42" s="19">
        <f t="shared" ca="1" si="183"/>
        <v>1866085.2140147027</v>
      </c>
      <c r="CB42" s="19">
        <f t="shared" ca="1" si="184"/>
        <v>3189543.2918593623</v>
      </c>
      <c r="CC42" s="19">
        <f t="shared" ca="1" si="185"/>
        <v>2543289.4518949166</v>
      </c>
      <c r="CD42" s="19">
        <f t="shared" ca="1" si="186"/>
        <v>3949602.0719579356</v>
      </c>
      <c r="CE42" s="19">
        <f t="shared" ca="1" si="187"/>
        <v>1507332.2187116828</v>
      </c>
      <c r="CF42" s="19">
        <f t="shared" ca="1" si="188"/>
        <v>2015243.5708967554</v>
      </c>
      <c r="CG42" s="19">
        <f t="shared" ca="1" si="189"/>
        <v>2112362.2487065317</v>
      </c>
      <c r="CH42" s="19">
        <f t="shared" ca="1" si="190"/>
        <v>5438982.8793245815</v>
      </c>
      <c r="CI42" s="19">
        <f t="shared" ca="1" si="191"/>
        <v>6817025.7572397888</v>
      </c>
      <c r="CJ42" s="19">
        <f t="shared" ca="1" si="192"/>
        <v>4155589.5298324102</v>
      </c>
      <c r="CK42" s="19">
        <f t="shared" ca="1" si="193"/>
        <v>3283000.2103459374</v>
      </c>
      <c r="CL42" s="19">
        <f t="shared" ca="1" si="194"/>
        <v>1157353.1867472394</v>
      </c>
      <c r="CM42" s="19">
        <f t="shared" ca="1" si="195"/>
        <v>1121505.3502394448</v>
      </c>
      <c r="CN42" s="19">
        <f t="shared" ca="1" si="196"/>
        <v>3912937.1580452793</v>
      </c>
      <c r="CO42" s="19">
        <f t="shared" ca="1" si="197"/>
        <v>1746013.8854676001</v>
      </c>
      <c r="CP42" s="19">
        <f t="shared" ca="1" si="198"/>
        <v>1646755.7246854985</v>
      </c>
      <c r="CQ42" s="19">
        <f t="shared" ca="1" si="199"/>
        <v>857384.17211000819</v>
      </c>
      <c r="CR42" s="19">
        <f t="shared" ca="1" si="200"/>
        <v>3301059.9583210791</v>
      </c>
      <c r="CS42" s="19">
        <f t="shared" ca="1" si="201"/>
        <v>4223123.5227173474</v>
      </c>
      <c r="CT42" s="19">
        <f t="shared" ca="1" si="202"/>
        <v>3004035.4228562694</v>
      </c>
      <c r="CU42" s="19">
        <f t="shared" ca="1" si="203"/>
        <v>3660861.9945404134</v>
      </c>
      <c r="CV42" s="19">
        <f t="shared" ca="1" si="204"/>
        <v>2793722.6881963117</v>
      </c>
      <c r="CW42" s="19">
        <f t="shared" ca="1" si="205"/>
        <v>3056569.567207363</v>
      </c>
      <c r="CX42" s="18">
        <f t="shared" si="7"/>
        <v>41</v>
      </c>
      <c r="CY42" s="18">
        <f ca="1">HLOOKUP('Inputs, Outputs &amp; Chart'!$J$8,$B$2:$CW$43,CX42,FALSE)</f>
        <v>551263.72059246956</v>
      </c>
      <c r="CZ42" s="18">
        <f ca="1">HLOOKUP('Inputs, Outputs &amp; Chart'!$J$9,$B$2:$CW$43,CX42,FALSE)</f>
        <v>10353316.882838447</v>
      </c>
    </row>
    <row r="43" spans="1:104" x14ac:dyDescent="0.25">
      <c r="A43" s="18">
        <v>40</v>
      </c>
      <c r="B43" s="19">
        <f t="shared" ca="1" si="206"/>
        <v>3213210.8040881297</v>
      </c>
      <c r="C43" s="19">
        <f t="shared" ca="1" si="107"/>
        <v>5963878.8188463356</v>
      </c>
      <c r="D43" s="19">
        <f t="shared" ca="1" si="108"/>
        <v>3016403.3401605748</v>
      </c>
      <c r="E43" s="19">
        <f t="shared" ca="1" si="109"/>
        <v>2203144.5786185884</v>
      </c>
      <c r="F43" s="19">
        <f t="shared" ca="1" si="110"/>
        <v>1899124.3204599814</v>
      </c>
      <c r="G43" s="19">
        <f t="shared" ca="1" si="111"/>
        <v>1290060.5396734457</v>
      </c>
      <c r="H43" s="19">
        <f t="shared" ca="1" si="112"/>
        <v>3324195.5845849761</v>
      </c>
      <c r="I43" s="19">
        <f t="shared" ca="1" si="113"/>
        <v>2932563.1331996322</v>
      </c>
      <c r="J43" s="19">
        <f t="shared" ca="1" si="114"/>
        <v>6261358.8602983821</v>
      </c>
      <c r="K43" s="19">
        <f t="shared" ca="1" si="115"/>
        <v>2530424.4953069971</v>
      </c>
      <c r="L43" s="19">
        <f t="shared" ca="1" si="116"/>
        <v>1427318.2028790044</v>
      </c>
      <c r="M43" s="19">
        <f t="shared" ca="1" si="117"/>
        <v>4044432.352311118</v>
      </c>
      <c r="N43" s="19">
        <f t="shared" ca="1" si="118"/>
        <v>1503399.8547596147</v>
      </c>
      <c r="O43" s="19">
        <f t="shared" ca="1" si="119"/>
        <v>6517927.8425950278</v>
      </c>
      <c r="P43" s="19">
        <f t="shared" ca="1" si="120"/>
        <v>2503914.4451735956</v>
      </c>
      <c r="Q43" s="19">
        <f t="shared" ca="1" si="121"/>
        <v>2226434.4311882211</v>
      </c>
      <c r="R43" s="19">
        <f t="shared" ca="1" si="122"/>
        <v>5157323.1927088844</v>
      </c>
      <c r="S43" s="19">
        <f t="shared" ca="1" si="123"/>
        <v>1988515.5482527178</v>
      </c>
      <c r="T43" s="19">
        <f t="shared" ca="1" si="124"/>
        <v>2209486.2697080746</v>
      </c>
      <c r="U43" s="19">
        <f t="shared" ca="1" si="125"/>
        <v>7373822.7231329475</v>
      </c>
      <c r="V43" s="19">
        <f t="shared" ca="1" si="126"/>
        <v>2599862.678449783</v>
      </c>
      <c r="W43" s="19">
        <f t="shared" ca="1" si="127"/>
        <v>2088370.91702335</v>
      </c>
      <c r="X43" s="19">
        <f t="shared" ca="1" si="128"/>
        <v>3594540.9219244644</v>
      </c>
      <c r="Y43" s="19">
        <f t="shared" ca="1" si="129"/>
        <v>1449649.8714310592</v>
      </c>
      <c r="Z43" s="19">
        <f t="shared" ca="1" si="130"/>
        <v>1425145.3771152664</v>
      </c>
      <c r="AA43" s="19">
        <f t="shared" ca="1" si="131"/>
        <v>3839954.8156980076</v>
      </c>
      <c r="AB43" s="19">
        <f t="shared" ca="1" si="132"/>
        <v>3462963.9401009916</v>
      </c>
      <c r="AC43" s="19">
        <f t="shared" ca="1" si="133"/>
        <v>1910672.3130878718</v>
      </c>
      <c r="AD43" s="19">
        <f t="shared" ca="1" si="134"/>
        <v>8913524.2534492165</v>
      </c>
      <c r="AE43" s="19">
        <f t="shared" ca="1" si="135"/>
        <v>3026936.2779515628</v>
      </c>
      <c r="AF43" s="19">
        <f t="shared" ca="1" si="136"/>
        <v>2677512.1766100172</v>
      </c>
      <c r="AG43" s="19">
        <f t="shared" ca="1" si="137"/>
        <v>1196297.8322242317</v>
      </c>
      <c r="AH43" s="19">
        <f t="shared" ca="1" si="138"/>
        <v>4084249.8265660172</v>
      </c>
      <c r="AI43" s="19">
        <f t="shared" ca="1" si="139"/>
        <v>3552782.7006082586</v>
      </c>
      <c r="AJ43" s="19">
        <f t="shared" ca="1" si="140"/>
        <v>758440.63085247448</v>
      </c>
      <c r="AK43" s="19">
        <f t="shared" ca="1" si="141"/>
        <v>3813495.2411004868</v>
      </c>
      <c r="AL43" s="19">
        <f t="shared" ca="1" si="142"/>
        <v>1020633.8202777738</v>
      </c>
      <c r="AM43" s="19">
        <f t="shared" ca="1" si="143"/>
        <v>2634648.0220918814</v>
      </c>
      <c r="AN43" s="19">
        <f t="shared" ca="1" si="144"/>
        <v>1398468.5024048171</v>
      </c>
      <c r="AO43" s="19">
        <f t="shared" ca="1" si="145"/>
        <v>4208171.8941597547</v>
      </c>
      <c r="AP43" s="19">
        <f t="shared" ca="1" si="146"/>
        <v>3334392.4488509349</v>
      </c>
      <c r="AQ43" s="19">
        <f t="shared" ca="1" si="147"/>
        <v>1262919.5730792533</v>
      </c>
      <c r="AR43" s="19">
        <f t="shared" ca="1" si="148"/>
        <v>644377.00066080724</v>
      </c>
      <c r="AS43" s="19">
        <f t="shared" ca="1" si="149"/>
        <v>3107324.4778986564</v>
      </c>
      <c r="AT43" s="19">
        <f t="shared" ca="1" si="150"/>
        <v>1857691.7258104014</v>
      </c>
      <c r="AU43" s="19">
        <f t="shared" ca="1" si="151"/>
        <v>2290281.2389751188</v>
      </c>
      <c r="AV43" s="19">
        <f t="shared" ca="1" si="152"/>
        <v>556693.52292251738</v>
      </c>
      <c r="AW43" s="19">
        <f t="shared" ca="1" si="153"/>
        <v>3426837.1744792429</v>
      </c>
      <c r="AX43" s="19">
        <f t="shared" ca="1" si="154"/>
        <v>4389190.6981766243</v>
      </c>
      <c r="AY43" s="19">
        <f t="shared" ca="1" si="155"/>
        <v>2877209.7883583419</v>
      </c>
      <c r="AZ43" s="19">
        <f t="shared" ca="1" si="156"/>
        <v>1567671.103758154</v>
      </c>
      <c r="BA43" s="19">
        <f t="shared" ca="1" si="157"/>
        <v>1586995.0992336797</v>
      </c>
      <c r="BB43" s="19">
        <f t="shared" ca="1" si="158"/>
        <v>1810339.3567582597</v>
      </c>
      <c r="BC43" s="19">
        <f t="shared" ca="1" si="159"/>
        <v>944013.30778254673</v>
      </c>
      <c r="BD43" s="19">
        <f t="shared" ca="1" si="160"/>
        <v>4877666.1731661968</v>
      </c>
      <c r="BE43" s="19">
        <f t="shared" ca="1" si="161"/>
        <v>6043073.6414532829</v>
      </c>
      <c r="BF43" s="19">
        <f t="shared" ca="1" si="162"/>
        <v>2639411.6815203223</v>
      </c>
      <c r="BG43" s="19">
        <f t="shared" ca="1" si="163"/>
        <v>2982377.9635986295</v>
      </c>
      <c r="BH43" s="19">
        <f t="shared" ca="1" si="164"/>
        <v>1185806.2999211519</v>
      </c>
      <c r="BI43" s="19">
        <f t="shared" ca="1" si="165"/>
        <v>1479241.7563361377</v>
      </c>
      <c r="BJ43" s="19">
        <f t="shared" ca="1" si="166"/>
        <v>1458812.4209761347</v>
      </c>
      <c r="BK43" s="19">
        <f t="shared" ca="1" si="167"/>
        <v>1922241.5383290958</v>
      </c>
      <c r="BL43" s="19">
        <f t="shared" ca="1" si="168"/>
        <v>6566522.6988495626</v>
      </c>
      <c r="BM43" s="19">
        <f t="shared" ca="1" si="169"/>
        <v>11121076.587813484</v>
      </c>
      <c r="BN43" s="19">
        <f t="shared" ca="1" si="170"/>
        <v>2988890.3344727624</v>
      </c>
      <c r="BO43" s="19">
        <f t="shared" ca="1" si="171"/>
        <v>2819360.7295745602</v>
      </c>
      <c r="BP43" s="19">
        <f t="shared" ca="1" si="172"/>
        <v>2573694.6552921156</v>
      </c>
      <c r="BQ43" s="19">
        <f t="shared" ca="1" si="173"/>
        <v>5951365.4366125083</v>
      </c>
      <c r="BR43" s="19">
        <f t="shared" ca="1" si="174"/>
        <v>3026166.8015649295</v>
      </c>
      <c r="BS43" s="19">
        <f t="shared" ca="1" si="175"/>
        <v>1568189.5100799999</v>
      </c>
      <c r="BT43" s="19">
        <f t="shared" ca="1" si="176"/>
        <v>2690656.9999189544</v>
      </c>
      <c r="BU43" s="19">
        <f t="shared" ca="1" si="177"/>
        <v>4832463.4280274604</v>
      </c>
      <c r="BV43" s="19">
        <f t="shared" ca="1" si="178"/>
        <v>672885.81947697012</v>
      </c>
      <c r="BW43" s="19">
        <f t="shared" ca="1" si="179"/>
        <v>2168728.8936142926</v>
      </c>
      <c r="BX43" s="19">
        <f t="shared" ca="1" si="180"/>
        <v>2059635.6737774347</v>
      </c>
      <c r="BY43" s="19">
        <f t="shared" ca="1" si="181"/>
        <v>805428.49917642144</v>
      </c>
      <c r="BZ43" s="19">
        <f t="shared" ca="1" si="182"/>
        <v>2142644.7299360624</v>
      </c>
      <c r="CA43" s="19">
        <f t="shared" ca="1" si="183"/>
        <v>2293865.6090456904</v>
      </c>
      <c r="CB43" s="19">
        <f t="shared" ca="1" si="184"/>
        <v>3547995.6271530734</v>
      </c>
      <c r="CC43" s="19">
        <f t="shared" ca="1" si="185"/>
        <v>2869670.1572492952</v>
      </c>
      <c r="CD43" s="19">
        <f t="shared" ca="1" si="186"/>
        <v>3755080.4864221462</v>
      </c>
      <c r="CE43" s="19">
        <f t="shared" ca="1" si="187"/>
        <v>1704085.7376929622</v>
      </c>
      <c r="CF43" s="19">
        <f t="shared" ca="1" si="188"/>
        <v>2010253.941777454</v>
      </c>
      <c r="CG43" s="19">
        <f t="shared" ca="1" si="189"/>
        <v>2170302.4809735338</v>
      </c>
      <c r="CH43" s="19">
        <f t="shared" ca="1" si="190"/>
        <v>6118200.4427127829</v>
      </c>
      <c r="CI43" s="19">
        <f t="shared" ca="1" si="191"/>
        <v>9157070.4717364684</v>
      </c>
      <c r="CJ43" s="19">
        <f t="shared" ca="1" si="192"/>
        <v>4960357.6335848374</v>
      </c>
      <c r="CK43" s="19">
        <f t="shared" ca="1" si="193"/>
        <v>3435573.018517877</v>
      </c>
      <c r="CL43" s="19">
        <f t="shared" ca="1" si="194"/>
        <v>1339330.1367302367</v>
      </c>
      <c r="CM43" s="19">
        <f t="shared" ca="1" si="195"/>
        <v>1241810.0383799442</v>
      </c>
      <c r="CN43" s="19">
        <f t="shared" ca="1" si="196"/>
        <v>4643594.979737388</v>
      </c>
      <c r="CO43" s="19">
        <f t="shared" ca="1" si="197"/>
        <v>2099525.9433604707</v>
      </c>
      <c r="CP43" s="19">
        <f t="shared" ca="1" si="198"/>
        <v>1879954.1368344205</v>
      </c>
      <c r="CQ43" s="19">
        <f t="shared" ca="1" si="199"/>
        <v>896011.73321431596</v>
      </c>
      <c r="CR43" s="19">
        <f t="shared" ca="1" si="200"/>
        <v>4210960.6111286255</v>
      </c>
      <c r="CS43" s="19">
        <f t="shared" ca="1" si="201"/>
        <v>4903152.4968753848</v>
      </c>
      <c r="CT43" s="19">
        <f t="shared" ca="1" si="202"/>
        <v>2813670.9506625519</v>
      </c>
      <c r="CU43" s="19">
        <f t="shared" ca="1" si="203"/>
        <v>5053693.5148176504</v>
      </c>
      <c r="CV43" s="19">
        <f t="shared" ca="1" si="204"/>
        <v>3004056.6117927381</v>
      </c>
      <c r="CW43" s="19">
        <f t="shared" ca="1" si="205"/>
        <v>3603760.7037462974</v>
      </c>
      <c r="CX43" s="18">
        <f t="shared" si="7"/>
        <v>42</v>
      </c>
      <c r="CY43" s="18">
        <f ca="1">HLOOKUP('Inputs, Outputs &amp; Chart'!$J$8,$B$2:$CW$43,CX43,FALSE)</f>
        <v>556693.52292251738</v>
      </c>
      <c r="CZ43" s="18">
        <f ca="1">HLOOKUP('Inputs, Outputs &amp; Chart'!$J$9,$B$2:$CW$43,CX43,FALSE)</f>
        <v>11121076.587813484</v>
      </c>
    </row>
    <row r="44" spans="1:104" x14ac:dyDescent="0.25">
      <c r="A44" s="18" t="s">
        <v>125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</row>
    <row r="45" spans="1:104" x14ac:dyDescent="0.25">
      <c r="A45" s="18">
        <v>0</v>
      </c>
      <c r="B45" s="22">
        <f>-$D$1</f>
        <v>-10000</v>
      </c>
      <c r="C45" s="22">
        <f t="shared" ref="C45:BP45" si="207">-$D$1</f>
        <v>-10000</v>
      </c>
      <c r="D45" s="22">
        <f t="shared" si="207"/>
        <v>-10000</v>
      </c>
      <c r="E45" s="22">
        <f t="shared" si="207"/>
        <v>-10000</v>
      </c>
      <c r="F45" s="22">
        <f t="shared" si="207"/>
        <v>-10000</v>
      </c>
      <c r="G45" s="22">
        <f t="shared" si="207"/>
        <v>-10000</v>
      </c>
      <c r="H45" s="22">
        <f t="shared" si="207"/>
        <v>-10000</v>
      </c>
      <c r="I45" s="22">
        <f t="shared" si="207"/>
        <v>-10000</v>
      </c>
      <c r="J45" s="22">
        <f t="shared" si="207"/>
        <v>-10000</v>
      </c>
      <c r="K45" s="22">
        <f t="shared" si="207"/>
        <v>-10000</v>
      </c>
      <c r="L45" s="22">
        <f t="shared" si="207"/>
        <v>-10000</v>
      </c>
      <c r="M45" s="22">
        <f t="shared" si="207"/>
        <v>-10000</v>
      </c>
      <c r="N45" s="22">
        <f t="shared" si="207"/>
        <v>-10000</v>
      </c>
      <c r="O45" s="22">
        <f t="shared" si="207"/>
        <v>-10000</v>
      </c>
      <c r="P45" s="22">
        <f t="shared" si="207"/>
        <v>-10000</v>
      </c>
      <c r="Q45" s="22">
        <f t="shared" si="207"/>
        <v>-10000</v>
      </c>
      <c r="R45" s="22">
        <f t="shared" si="207"/>
        <v>-10000</v>
      </c>
      <c r="S45" s="22">
        <f t="shared" si="207"/>
        <v>-10000</v>
      </c>
      <c r="T45" s="22">
        <f t="shared" si="207"/>
        <v>-10000</v>
      </c>
      <c r="U45" s="22">
        <f t="shared" si="207"/>
        <v>-10000</v>
      </c>
      <c r="V45" s="22">
        <f t="shared" si="207"/>
        <v>-10000</v>
      </c>
      <c r="W45" s="22">
        <f t="shared" si="207"/>
        <v>-10000</v>
      </c>
      <c r="X45" s="22">
        <f t="shared" si="207"/>
        <v>-10000</v>
      </c>
      <c r="Y45" s="22">
        <f t="shared" si="207"/>
        <v>-10000</v>
      </c>
      <c r="Z45" s="22">
        <f t="shared" si="207"/>
        <v>-10000</v>
      </c>
      <c r="AA45" s="22">
        <f t="shared" si="207"/>
        <v>-10000</v>
      </c>
      <c r="AB45" s="22">
        <f t="shared" si="207"/>
        <v>-10000</v>
      </c>
      <c r="AC45" s="22">
        <f t="shared" si="207"/>
        <v>-10000</v>
      </c>
      <c r="AD45" s="22">
        <f t="shared" si="207"/>
        <v>-10000</v>
      </c>
      <c r="AE45" s="22">
        <f t="shared" si="207"/>
        <v>-10000</v>
      </c>
      <c r="AF45" s="22">
        <f t="shared" si="207"/>
        <v>-10000</v>
      </c>
      <c r="AG45" s="22">
        <f t="shared" si="207"/>
        <v>-10000</v>
      </c>
      <c r="AH45" s="22">
        <f t="shared" si="207"/>
        <v>-10000</v>
      </c>
      <c r="AI45" s="22">
        <f t="shared" si="207"/>
        <v>-10000</v>
      </c>
      <c r="AJ45" s="22">
        <f t="shared" si="207"/>
        <v>-10000</v>
      </c>
      <c r="AK45" s="22">
        <f t="shared" si="207"/>
        <v>-10000</v>
      </c>
      <c r="AL45" s="22">
        <f t="shared" si="207"/>
        <v>-10000</v>
      </c>
      <c r="AM45" s="22">
        <f t="shared" si="207"/>
        <v>-10000</v>
      </c>
      <c r="AN45" s="22">
        <f t="shared" si="207"/>
        <v>-10000</v>
      </c>
      <c r="AO45" s="22">
        <f t="shared" si="207"/>
        <v>-10000</v>
      </c>
      <c r="AP45" s="22">
        <f t="shared" si="207"/>
        <v>-10000</v>
      </c>
      <c r="AQ45" s="22">
        <f t="shared" si="207"/>
        <v>-10000</v>
      </c>
      <c r="AR45" s="22">
        <f t="shared" si="207"/>
        <v>-10000</v>
      </c>
      <c r="AS45" s="22">
        <f t="shared" si="207"/>
        <v>-10000</v>
      </c>
      <c r="AT45" s="22">
        <f t="shared" si="207"/>
        <v>-10000</v>
      </c>
      <c r="AU45" s="22">
        <f t="shared" si="207"/>
        <v>-10000</v>
      </c>
      <c r="AV45" s="22">
        <f t="shared" si="207"/>
        <v>-10000</v>
      </c>
      <c r="AW45" s="22">
        <f t="shared" si="207"/>
        <v>-10000</v>
      </c>
      <c r="AX45" s="22">
        <f t="shared" si="207"/>
        <v>-10000</v>
      </c>
      <c r="AY45" s="22">
        <f>-$D$1</f>
        <v>-10000</v>
      </c>
      <c r="AZ45" s="22">
        <f t="shared" si="207"/>
        <v>-10000</v>
      </c>
      <c r="BA45" s="22">
        <f t="shared" si="207"/>
        <v>-10000</v>
      </c>
      <c r="BB45" s="22">
        <f t="shared" si="207"/>
        <v>-10000</v>
      </c>
      <c r="BC45" s="22">
        <f t="shared" si="207"/>
        <v>-10000</v>
      </c>
      <c r="BD45" s="22">
        <f t="shared" si="207"/>
        <v>-10000</v>
      </c>
      <c r="BE45" s="22">
        <f t="shared" si="207"/>
        <v>-10000</v>
      </c>
      <c r="BF45" s="22">
        <f t="shared" si="207"/>
        <v>-10000</v>
      </c>
      <c r="BG45" s="22">
        <f t="shared" si="207"/>
        <v>-10000</v>
      </c>
      <c r="BH45" s="22">
        <f>-$D$1</f>
        <v>-10000</v>
      </c>
      <c r="BI45" s="22">
        <f t="shared" si="207"/>
        <v>-10000</v>
      </c>
      <c r="BJ45" s="22">
        <f t="shared" si="207"/>
        <v>-10000</v>
      </c>
      <c r="BK45" s="22">
        <f t="shared" si="207"/>
        <v>-10000</v>
      </c>
      <c r="BL45" s="22">
        <f t="shared" si="207"/>
        <v>-10000</v>
      </c>
      <c r="BM45" s="22">
        <f t="shared" si="207"/>
        <v>-10000</v>
      </c>
      <c r="BN45" s="22">
        <f t="shared" si="207"/>
        <v>-10000</v>
      </c>
      <c r="BO45" s="22">
        <f>-$D$1</f>
        <v>-10000</v>
      </c>
      <c r="BP45" s="22">
        <f t="shared" si="207"/>
        <v>-10000</v>
      </c>
      <c r="BQ45" s="22">
        <f t="shared" ref="BQ45:BW45" si="208">-$D$1</f>
        <v>-10000</v>
      </c>
      <c r="BR45" s="22">
        <f t="shared" si="208"/>
        <v>-10000</v>
      </c>
      <c r="BS45" s="22">
        <f t="shared" si="208"/>
        <v>-10000</v>
      </c>
      <c r="BT45" s="22">
        <f t="shared" si="208"/>
        <v>-10000</v>
      </c>
      <c r="BU45" s="22">
        <f t="shared" si="208"/>
        <v>-10000</v>
      </c>
      <c r="BV45" s="22">
        <f t="shared" si="208"/>
        <v>-10000</v>
      </c>
      <c r="BW45" s="22">
        <f t="shared" si="208"/>
        <v>-10000</v>
      </c>
      <c r="BX45" s="22">
        <f>-$D$1</f>
        <v>-10000</v>
      </c>
      <c r="BY45" s="22">
        <f t="shared" ref="BY45:CD45" si="209">-$D$1</f>
        <v>-10000</v>
      </c>
      <c r="BZ45" s="22">
        <f t="shared" si="209"/>
        <v>-10000</v>
      </c>
      <c r="CA45" s="22">
        <f t="shared" si="209"/>
        <v>-10000</v>
      </c>
      <c r="CB45" s="22">
        <f t="shared" si="209"/>
        <v>-10000</v>
      </c>
      <c r="CC45" s="22">
        <f t="shared" si="209"/>
        <v>-10000</v>
      </c>
      <c r="CD45" s="22">
        <f t="shared" si="209"/>
        <v>-10000</v>
      </c>
      <c r="CE45" s="22">
        <f>-$D$1</f>
        <v>-10000</v>
      </c>
      <c r="CF45" s="22">
        <f t="shared" ref="CF45:CS45" si="210">-$D$1</f>
        <v>-10000</v>
      </c>
      <c r="CG45" s="22">
        <f t="shared" si="210"/>
        <v>-10000</v>
      </c>
      <c r="CH45" s="22">
        <f t="shared" si="210"/>
        <v>-10000</v>
      </c>
      <c r="CI45" s="22">
        <f t="shared" si="210"/>
        <v>-10000</v>
      </c>
      <c r="CJ45" s="22">
        <f t="shared" si="210"/>
        <v>-10000</v>
      </c>
      <c r="CK45" s="22">
        <f t="shared" si="210"/>
        <v>-10000</v>
      </c>
      <c r="CL45" s="22">
        <f t="shared" si="210"/>
        <v>-10000</v>
      </c>
      <c r="CM45" s="22">
        <f t="shared" si="210"/>
        <v>-10000</v>
      </c>
      <c r="CN45" s="22">
        <f t="shared" si="210"/>
        <v>-10000</v>
      </c>
      <c r="CO45" s="22">
        <f t="shared" si="210"/>
        <v>-10000</v>
      </c>
      <c r="CP45" s="22">
        <f t="shared" si="210"/>
        <v>-10000</v>
      </c>
      <c r="CQ45" s="22">
        <f t="shared" si="210"/>
        <v>-10000</v>
      </c>
      <c r="CR45" s="22">
        <f t="shared" si="210"/>
        <v>-10000</v>
      </c>
      <c r="CS45" s="22">
        <f t="shared" si="210"/>
        <v>-10000</v>
      </c>
      <c r="CT45" s="22">
        <f>-$D$1</f>
        <v>-10000</v>
      </c>
      <c r="CU45" s="22">
        <f t="shared" ref="CU45:CW45" si="211">-$D$1</f>
        <v>-10000</v>
      </c>
      <c r="CV45" s="22">
        <f t="shared" si="211"/>
        <v>-10000</v>
      </c>
      <c r="CW45" s="22">
        <f t="shared" si="211"/>
        <v>-10000</v>
      </c>
    </row>
    <row r="46" spans="1:104" x14ac:dyDescent="0.25">
      <c r="A46" s="18">
        <f>+A45+1</f>
        <v>1</v>
      </c>
      <c r="B46" s="22">
        <f>-$F$1</f>
        <v>-5000</v>
      </c>
      <c r="C46" s="22">
        <f t="shared" ref="C46:BP46" si="212">-$F$1</f>
        <v>-5000</v>
      </c>
      <c r="D46" s="22">
        <f t="shared" si="212"/>
        <v>-5000</v>
      </c>
      <c r="E46" s="22">
        <f t="shared" si="212"/>
        <v>-5000</v>
      </c>
      <c r="F46" s="22">
        <f t="shared" si="212"/>
        <v>-5000</v>
      </c>
      <c r="G46" s="22">
        <f t="shared" si="212"/>
        <v>-5000</v>
      </c>
      <c r="H46" s="22">
        <f t="shared" si="212"/>
        <v>-5000</v>
      </c>
      <c r="I46" s="22">
        <f t="shared" si="212"/>
        <v>-5000</v>
      </c>
      <c r="J46" s="22">
        <f t="shared" si="212"/>
        <v>-5000</v>
      </c>
      <c r="K46" s="22">
        <f t="shared" si="212"/>
        <v>-5000</v>
      </c>
      <c r="L46" s="22">
        <f t="shared" si="212"/>
        <v>-5000</v>
      </c>
      <c r="M46" s="22">
        <f t="shared" si="212"/>
        <v>-5000</v>
      </c>
      <c r="N46" s="22">
        <f t="shared" si="212"/>
        <v>-5000</v>
      </c>
      <c r="O46" s="22">
        <f t="shared" si="212"/>
        <v>-5000</v>
      </c>
      <c r="P46" s="22">
        <f t="shared" si="212"/>
        <v>-5000</v>
      </c>
      <c r="Q46" s="22">
        <f t="shared" si="212"/>
        <v>-5000</v>
      </c>
      <c r="R46" s="22">
        <f t="shared" si="212"/>
        <v>-5000</v>
      </c>
      <c r="S46" s="22">
        <f t="shared" si="212"/>
        <v>-5000</v>
      </c>
      <c r="T46" s="22">
        <f t="shared" si="212"/>
        <v>-5000</v>
      </c>
      <c r="U46" s="22">
        <f t="shared" si="212"/>
        <v>-5000</v>
      </c>
      <c r="V46" s="22">
        <f t="shared" si="212"/>
        <v>-5000</v>
      </c>
      <c r="W46" s="22">
        <f t="shared" si="212"/>
        <v>-5000</v>
      </c>
      <c r="X46" s="22">
        <f t="shared" si="212"/>
        <v>-5000</v>
      </c>
      <c r="Y46" s="22">
        <f t="shared" si="212"/>
        <v>-5000</v>
      </c>
      <c r="Z46" s="22">
        <f t="shared" si="212"/>
        <v>-5000</v>
      </c>
      <c r="AA46" s="22">
        <f t="shared" si="212"/>
        <v>-5000</v>
      </c>
      <c r="AB46" s="22">
        <f t="shared" si="212"/>
        <v>-5000</v>
      </c>
      <c r="AC46" s="22">
        <f t="shared" si="212"/>
        <v>-5000</v>
      </c>
      <c r="AD46" s="22">
        <f t="shared" si="212"/>
        <v>-5000</v>
      </c>
      <c r="AE46" s="22">
        <f t="shared" si="212"/>
        <v>-5000</v>
      </c>
      <c r="AF46" s="22">
        <f t="shared" si="212"/>
        <v>-5000</v>
      </c>
      <c r="AG46" s="22">
        <f t="shared" si="212"/>
        <v>-5000</v>
      </c>
      <c r="AH46" s="22">
        <f t="shared" si="212"/>
        <v>-5000</v>
      </c>
      <c r="AI46" s="22">
        <f t="shared" si="212"/>
        <v>-5000</v>
      </c>
      <c r="AJ46" s="22">
        <f t="shared" si="212"/>
        <v>-5000</v>
      </c>
      <c r="AK46" s="22">
        <f t="shared" si="212"/>
        <v>-5000</v>
      </c>
      <c r="AL46" s="22">
        <f t="shared" si="212"/>
        <v>-5000</v>
      </c>
      <c r="AM46" s="22">
        <f t="shared" si="212"/>
        <v>-5000</v>
      </c>
      <c r="AN46" s="22">
        <f t="shared" si="212"/>
        <v>-5000</v>
      </c>
      <c r="AO46" s="22">
        <f t="shared" si="212"/>
        <v>-5000</v>
      </c>
      <c r="AP46" s="22">
        <f t="shared" si="212"/>
        <v>-5000</v>
      </c>
      <c r="AQ46" s="22">
        <f t="shared" si="212"/>
        <v>-5000</v>
      </c>
      <c r="AR46" s="22">
        <f t="shared" si="212"/>
        <v>-5000</v>
      </c>
      <c r="AS46" s="22">
        <f t="shared" si="212"/>
        <v>-5000</v>
      </c>
      <c r="AT46" s="22">
        <f t="shared" si="212"/>
        <v>-5000</v>
      </c>
      <c r="AU46" s="22">
        <f t="shared" si="212"/>
        <v>-5000</v>
      </c>
      <c r="AV46" s="22">
        <f t="shared" si="212"/>
        <v>-5000</v>
      </c>
      <c r="AW46" s="22">
        <f t="shared" si="212"/>
        <v>-5000</v>
      </c>
      <c r="AX46" s="22">
        <f t="shared" si="212"/>
        <v>-5000</v>
      </c>
      <c r="AY46" s="22">
        <f>-$F$1</f>
        <v>-5000</v>
      </c>
      <c r="AZ46" s="22">
        <f t="shared" si="212"/>
        <v>-5000</v>
      </c>
      <c r="BA46" s="22">
        <f t="shared" si="212"/>
        <v>-5000</v>
      </c>
      <c r="BB46" s="22">
        <f t="shared" si="212"/>
        <v>-5000</v>
      </c>
      <c r="BC46" s="22">
        <f t="shared" si="212"/>
        <v>-5000</v>
      </c>
      <c r="BD46" s="22">
        <f t="shared" si="212"/>
        <v>-5000</v>
      </c>
      <c r="BE46" s="22">
        <f t="shared" si="212"/>
        <v>-5000</v>
      </c>
      <c r="BF46" s="22">
        <f t="shared" si="212"/>
        <v>-5000</v>
      </c>
      <c r="BG46" s="22">
        <f t="shared" si="212"/>
        <v>-5000</v>
      </c>
      <c r="BH46" s="22">
        <f>-$F$1</f>
        <v>-5000</v>
      </c>
      <c r="BI46" s="22">
        <f t="shared" si="212"/>
        <v>-5000</v>
      </c>
      <c r="BJ46" s="22">
        <f t="shared" si="212"/>
        <v>-5000</v>
      </c>
      <c r="BK46" s="22">
        <f t="shared" si="212"/>
        <v>-5000</v>
      </c>
      <c r="BL46" s="22">
        <f t="shared" si="212"/>
        <v>-5000</v>
      </c>
      <c r="BM46" s="22">
        <f t="shared" si="212"/>
        <v>-5000</v>
      </c>
      <c r="BN46" s="22">
        <f t="shared" si="212"/>
        <v>-5000</v>
      </c>
      <c r="BO46" s="22">
        <f>-$F$1</f>
        <v>-5000</v>
      </c>
      <c r="BP46" s="22">
        <f t="shared" si="212"/>
        <v>-5000</v>
      </c>
      <c r="BQ46" s="22">
        <f t="shared" ref="BQ46:BW46" si="213">-$F$1</f>
        <v>-5000</v>
      </c>
      <c r="BR46" s="22">
        <f t="shared" si="213"/>
        <v>-5000</v>
      </c>
      <c r="BS46" s="22">
        <f t="shared" si="213"/>
        <v>-5000</v>
      </c>
      <c r="BT46" s="22">
        <f t="shared" si="213"/>
        <v>-5000</v>
      </c>
      <c r="BU46" s="22">
        <f t="shared" si="213"/>
        <v>-5000</v>
      </c>
      <c r="BV46" s="22">
        <f t="shared" si="213"/>
        <v>-5000</v>
      </c>
      <c r="BW46" s="22">
        <f t="shared" si="213"/>
        <v>-5000</v>
      </c>
      <c r="BX46" s="22">
        <f>-$F$1</f>
        <v>-5000</v>
      </c>
      <c r="BY46" s="22">
        <f t="shared" ref="BY46:CD46" si="214">-$F$1</f>
        <v>-5000</v>
      </c>
      <c r="BZ46" s="22">
        <f t="shared" si="214"/>
        <v>-5000</v>
      </c>
      <c r="CA46" s="22">
        <f t="shared" si="214"/>
        <v>-5000</v>
      </c>
      <c r="CB46" s="22">
        <f t="shared" si="214"/>
        <v>-5000</v>
      </c>
      <c r="CC46" s="22">
        <f t="shared" si="214"/>
        <v>-5000</v>
      </c>
      <c r="CD46" s="22">
        <f t="shared" si="214"/>
        <v>-5000</v>
      </c>
      <c r="CE46" s="22">
        <f>-$F$1</f>
        <v>-5000</v>
      </c>
      <c r="CF46" s="22">
        <f t="shared" ref="CF46:CS46" si="215">-$F$1</f>
        <v>-5000</v>
      </c>
      <c r="CG46" s="22">
        <f t="shared" si="215"/>
        <v>-5000</v>
      </c>
      <c r="CH46" s="22">
        <f t="shared" si="215"/>
        <v>-5000</v>
      </c>
      <c r="CI46" s="22">
        <f t="shared" si="215"/>
        <v>-5000</v>
      </c>
      <c r="CJ46" s="22">
        <f t="shared" si="215"/>
        <v>-5000</v>
      </c>
      <c r="CK46" s="22">
        <f t="shared" si="215"/>
        <v>-5000</v>
      </c>
      <c r="CL46" s="22">
        <f t="shared" si="215"/>
        <v>-5000</v>
      </c>
      <c r="CM46" s="22">
        <f t="shared" si="215"/>
        <v>-5000</v>
      </c>
      <c r="CN46" s="22">
        <f t="shared" si="215"/>
        <v>-5000</v>
      </c>
      <c r="CO46" s="22">
        <f t="shared" si="215"/>
        <v>-5000</v>
      </c>
      <c r="CP46" s="22">
        <f t="shared" si="215"/>
        <v>-5000</v>
      </c>
      <c r="CQ46" s="22">
        <f t="shared" si="215"/>
        <v>-5000</v>
      </c>
      <c r="CR46" s="22">
        <f t="shared" si="215"/>
        <v>-5000</v>
      </c>
      <c r="CS46" s="22">
        <f t="shared" si="215"/>
        <v>-5000</v>
      </c>
      <c r="CT46" s="22">
        <f>-$F$1</f>
        <v>-5000</v>
      </c>
      <c r="CU46" s="22">
        <f t="shared" ref="CU46:CW46" si="216">-$F$1</f>
        <v>-5000</v>
      </c>
      <c r="CV46" s="22">
        <f t="shared" si="216"/>
        <v>-5000</v>
      </c>
      <c r="CW46" s="22">
        <f t="shared" si="216"/>
        <v>-5000</v>
      </c>
    </row>
    <row r="47" spans="1:104" x14ac:dyDescent="0.25">
      <c r="A47" s="18">
        <f t="shared" ref="A47:A85" si="217">+A46+1</f>
        <v>2</v>
      </c>
      <c r="B47" s="22">
        <f ca="1">IF(-$F$1*(1+$H$1)^$A5&gt;B5,B5,-$F$1*(1+$H$1)^$A5)</f>
        <v>-5304.5</v>
      </c>
      <c r="C47" s="22">
        <f t="shared" ref="C47:BN48" ca="1" si="218">IF(-$F$1*(1+$H$1)^$A5&gt;C5,C5,-$F$1*(1+$H$1)^$A5)</f>
        <v>-5304.5</v>
      </c>
      <c r="D47" s="22">
        <f t="shared" ca="1" si="218"/>
        <v>-5304.5</v>
      </c>
      <c r="E47" s="22">
        <f t="shared" ca="1" si="218"/>
        <v>-5304.5</v>
      </c>
      <c r="F47" s="22">
        <f t="shared" ca="1" si="218"/>
        <v>-5304.5</v>
      </c>
      <c r="G47" s="22">
        <f t="shared" ca="1" si="218"/>
        <v>-5304.5</v>
      </c>
      <c r="H47" s="22">
        <f t="shared" ca="1" si="218"/>
        <v>-5304.5</v>
      </c>
      <c r="I47" s="22">
        <f t="shared" ca="1" si="218"/>
        <v>-5304.5</v>
      </c>
      <c r="J47" s="22">
        <f t="shared" ca="1" si="218"/>
        <v>-5304.5</v>
      </c>
      <c r="K47" s="22">
        <f t="shared" ca="1" si="218"/>
        <v>-5304.5</v>
      </c>
      <c r="L47" s="22">
        <f t="shared" ca="1" si="218"/>
        <v>-5304.5</v>
      </c>
      <c r="M47" s="22">
        <f t="shared" ca="1" si="218"/>
        <v>-5304.5</v>
      </c>
      <c r="N47" s="22">
        <f t="shared" ca="1" si="218"/>
        <v>-5304.5</v>
      </c>
      <c r="O47" s="22">
        <f t="shared" ca="1" si="218"/>
        <v>-5304.5</v>
      </c>
      <c r="P47" s="22">
        <f t="shared" ca="1" si="218"/>
        <v>-5304.5</v>
      </c>
      <c r="Q47" s="22">
        <f t="shared" ca="1" si="218"/>
        <v>-5304.5</v>
      </c>
      <c r="R47" s="22">
        <f t="shared" ca="1" si="218"/>
        <v>-5304.5</v>
      </c>
      <c r="S47" s="22">
        <f t="shared" ca="1" si="218"/>
        <v>-5304.5</v>
      </c>
      <c r="T47" s="22">
        <f t="shared" ca="1" si="218"/>
        <v>-5304.5</v>
      </c>
      <c r="U47" s="22">
        <f t="shared" ca="1" si="218"/>
        <v>-5304.5</v>
      </c>
      <c r="V47" s="22">
        <f t="shared" ca="1" si="218"/>
        <v>-5304.5</v>
      </c>
      <c r="W47" s="22">
        <f t="shared" ca="1" si="218"/>
        <v>-5304.5</v>
      </c>
      <c r="X47" s="22">
        <f t="shared" ca="1" si="218"/>
        <v>-5304.5</v>
      </c>
      <c r="Y47" s="22">
        <f t="shared" ca="1" si="218"/>
        <v>-5304.5</v>
      </c>
      <c r="Z47" s="22">
        <f t="shared" ca="1" si="218"/>
        <v>-5304.5</v>
      </c>
      <c r="AA47" s="22">
        <f t="shared" ca="1" si="218"/>
        <v>-5304.5</v>
      </c>
      <c r="AB47" s="22">
        <f t="shared" ca="1" si="218"/>
        <v>-5304.5</v>
      </c>
      <c r="AC47" s="22">
        <f t="shared" ca="1" si="218"/>
        <v>-5304.5</v>
      </c>
      <c r="AD47" s="22">
        <f t="shared" ca="1" si="218"/>
        <v>-5304.5</v>
      </c>
      <c r="AE47" s="22">
        <f t="shared" ca="1" si="218"/>
        <v>-5304.5</v>
      </c>
      <c r="AF47" s="22">
        <f t="shared" ca="1" si="218"/>
        <v>-5304.5</v>
      </c>
      <c r="AG47" s="22">
        <f t="shared" ca="1" si="218"/>
        <v>-5304.5</v>
      </c>
      <c r="AH47" s="22">
        <f t="shared" ca="1" si="218"/>
        <v>-5304.5</v>
      </c>
      <c r="AI47" s="22">
        <f t="shared" ca="1" si="218"/>
        <v>-5304.5</v>
      </c>
      <c r="AJ47" s="22">
        <f t="shared" ca="1" si="218"/>
        <v>-5304.5</v>
      </c>
      <c r="AK47" s="22">
        <f t="shared" ca="1" si="218"/>
        <v>-5304.5</v>
      </c>
      <c r="AL47" s="22">
        <f t="shared" ca="1" si="218"/>
        <v>-5304.5</v>
      </c>
      <c r="AM47" s="22">
        <f t="shared" ca="1" si="218"/>
        <v>-5304.5</v>
      </c>
      <c r="AN47" s="22">
        <f t="shared" ca="1" si="218"/>
        <v>-5304.5</v>
      </c>
      <c r="AO47" s="22">
        <f t="shared" ca="1" si="218"/>
        <v>-5304.5</v>
      </c>
      <c r="AP47" s="22">
        <f t="shared" ca="1" si="218"/>
        <v>-5304.5</v>
      </c>
      <c r="AQ47" s="22">
        <f t="shared" ca="1" si="218"/>
        <v>-5304.5</v>
      </c>
      <c r="AR47" s="22">
        <f t="shared" ca="1" si="218"/>
        <v>-5304.5</v>
      </c>
      <c r="AS47" s="22">
        <f t="shared" ca="1" si="218"/>
        <v>-5304.5</v>
      </c>
      <c r="AT47" s="22">
        <f t="shared" ca="1" si="218"/>
        <v>-5304.5</v>
      </c>
      <c r="AU47" s="22">
        <f t="shared" ca="1" si="218"/>
        <v>-5304.5</v>
      </c>
      <c r="AV47" s="22">
        <f t="shared" ca="1" si="218"/>
        <v>-5304.5</v>
      </c>
      <c r="AW47" s="22">
        <f t="shared" ca="1" si="218"/>
        <v>-5304.5</v>
      </c>
      <c r="AX47" s="22">
        <f t="shared" ca="1" si="218"/>
        <v>-5304.5</v>
      </c>
      <c r="AY47" s="22">
        <f t="shared" ca="1" si="218"/>
        <v>-5304.5</v>
      </c>
      <c r="AZ47" s="22">
        <f t="shared" ca="1" si="218"/>
        <v>-5304.5</v>
      </c>
      <c r="BA47" s="22">
        <f t="shared" ca="1" si="218"/>
        <v>-5304.5</v>
      </c>
      <c r="BB47" s="22">
        <f t="shared" ca="1" si="218"/>
        <v>-5304.5</v>
      </c>
      <c r="BC47" s="22">
        <f t="shared" ca="1" si="218"/>
        <v>-5304.5</v>
      </c>
      <c r="BD47" s="22">
        <f t="shared" ca="1" si="218"/>
        <v>-5304.5</v>
      </c>
      <c r="BE47" s="22">
        <f t="shared" ca="1" si="218"/>
        <v>-5304.5</v>
      </c>
      <c r="BF47" s="22">
        <f t="shared" ca="1" si="218"/>
        <v>-5304.5</v>
      </c>
      <c r="BG47" s="22">
        <f t="shared" ca="1" si="218"/>
        <v>-5304.5</v>
      </c>
      <c r="BH47" s="22">
        <f t="shared" ca="1" si="218"/>
        <v>-5304.5</v>
      </c>
      <c r="BI47" s="22">
        <f t="shared" ca="1" si="218"/>
        <v>-5304.5</v>
      </c>
      <c r="BJ47" s="22">
        <f t="shared" ca="1" si="218"/>
        <v>-5304.5</v>
      </c>
      <c r="BK47" s="22">
        <f t="shared" ca="1" si="218"/>
        <v>-5304.5</v>
      </c>
      <c r="BL47" s="22">
        <f t="shared" ca="1" si="218"/>
        <v>-5304.5</v>
      </c>
      <c r="BM47" s="22">
        <f t="shared" ca="1" si="218"/>
        <v>-5304.5</v>
      </c>
      <c r="BN47" s="22">
        <f t="shared" ca="1" si="218"/>
        <v>-5304.5</v>
      </c>
      <c r="BO47" s="22">
        <f t="shared" ref="BO47:CW51" ca="1" si="219">IF(-$F$1*(1+$H$1)^$A5&gt;BO5,BO5,-$F$1*(1+$H$1)^$A5)</f>
        <v>-5304.5</v>
      </c>
      <c r="BP47" s="22">
        <f t="shared" ca="1" si="219"/>
        <v>-5304.5</v>
      </c>
      <c r="BQ47" s="22">
        <f t="shared" ca="1" si="219"/>
        <v>-5304.5</v>
      </c>
      <c r="BR47" s="22">
        <f t="shared" ca="1" si="219"/>
        <v>-5304.5</v>
      </c>
      <c r="BS47" s="22">
        <f t="shared" ca="1" si="219"/>
        <v>-5304.5</v>
      </c>
      <c r="BT47" s="22">
        <f t="shared" ca="1" si="219"/>
        <v>-5304.5</v>
      </c>
      <c r="BU47" s="22">
        <f t="shared" ca="1" si="219"/>
        <v>-5304.5</v>
      </c>
      <c r="BV47" s="22">
        <f t="shared" ca="1" si="219"/>
        <v>-5304.5</v>
      </c>
      <c r="BW47" s="22">
        <f t="shared" ca="1" si="219"/>
        <v>-5304.5</v>
      </c>
      <c r="BX47" s="22">
        <f t="shared" ca="1" si="219"/>
        <v>-5304.5</v>
      </c>
      <c r="BY47" s="22">
        <f t="shared" ca="1" si="219"/>
        <v>-5304.5</v>
      </c>
      <c r="BZ47" s="22">
        <f t="shared" ca="1" si="219"/>
        <v>-5304.5</v>
      </c>
      <c r="CA47" s="22">
        <f t="shared" ca="1" si="219"/>
        <v>-5304.5</v>
      </c>
      <c r="CB47" s="22">
        <f t="shared" ca="1" si="219"/>
        <v>-5304.5</v>
      </c>
      <c r="CC47" s="22">
        <f t="shared" ca="1" si="219"/>
        <v>-5304.5</v>
      </c>
      <c r="CD47" s="22">
        <f t="shared" ca="1" si="219"/>
        <v>-5304.5</v>
      </c>
      <c r="CE47" s="22">
        <f t="shared" ca="1" si="219"/>
        <v>-5304.5</v>
      </c>
      <c r="CF47" s="22">
        <f t="shared" ca="1" si="219"/>
        <v>-5304.5</v>
      </c>
      <c r="CG47" s="22">
        <f t="shared" ca="1" si="219"/>
        <v>-5304.5</v>
      </c>
      <c r="CH47" s="22">
        <f t="shared" ca="1" si="219"/>
        <v>-5304.5</v>
      </c>
      <c r="CI47" s="22">
        <f t="shared" ca="1" si="219"/>
        <v>-5304.5</v>
      </c>
      <c r="CJ47" s="22">
        <f t="shared" ca="1" si="219"/>
        <v>-5304.5</v>
      </c>
      <c r="CK47" s="22">
        <f t="shared" ca="1" si="219"/>
        <v>-5304.5</v>
      </c>
      <c r="CL47" s="22">
        <f t="shared" ca="1" si="219"/>
        <v>-5304.5</v>
      </c>
      <c r="CM47" s="22">
        <f t="shared" ca="1" si="219"/>
        <v>-5304.5</v>
      </c>
      <c r="CN47" s="22">
        <f t="shared" ca="1" si="219"/>
        <v>-5304.5</v>
      </c>
      <c r="CO47" s="22">
        <f t="shared" ca="1" si="219"/>
        <v>-5304.5</v>
      </c>
      <c r="CP47" s="22">
        <f t="shared" ca="1" si="219"/>
        <v>-5304.5</v>
      </c>
      <c r="CQ47" s="22">
        <f t="shared" ca="1" si="219"/>
        <v>-5304.5</v>
      </c>
      <c r="CR47" s="22">
        <f t="shared" ca="1" si="219"/>
        <v>-5304.5</v>
      </c>
      <c r="CS47" s="22">
        <f t="shared" ca="1" si="219"/>
        <v>-5304.5</v>
      </c>
      <c r="CT47" s="22">
        <f t="shared" ca="1" si="219"/>
        <v>-5304.5</v>
      </c>
      <c r="CU47" s="22">
        <f t="shared" ca="1" si="219"/>
        <v>-5304.5</v>
      </c>
      <c r="CV47" s="22">
        <f t="shared" ca="1" si="219"/>
        <v>-5304.5</v>
      </c>
      <c r="CW47" s="22">
        <f t="shared" ca="1" si="219"/>
        <v>-5304.5</v>
      </c>
    </row>
    <row r="48" spans="1:104" x14ac:dyDescent="0.25">
      <c r="A48" s="18">
        <f t="shared" si="217"/>
        <v>3</v>
      </c>
      <c r="B48" s="22">
        <f t="shared" ref="B48:Q84" ca="1" si="220">IF(-$F$1*(1+$H$1)^$A6&gt;B6,B6,-$F$1*(1+$H$1)^$A6)</f>
        <v>-5463.6350000000002</v>
      </c>
      <c r="C48" s="22">
        <f t="shared" ca="1" si="220"/>
        <v>-5463.6350000000002</v>
      </c>
      <c r="D48" s="22">
        <f t="shared" ca="1" si="220"/>
        <v>-5463.6350000000002</v>
      </c>
      <c r="E48" s="22">
        <f t="shared" ca="1" si="220"/>
        <v>-5463.6350000000002</v>
      </c>
      <c r="F48" s="22">
        <f t="shared" ca="1" si="220"/>
        <v>-5463.6350000000002</v>
      </c>
      <c r="G48" s="22">
        <f t="shared" ca="1" si="220"/>
        <v>-5463.6350000000002</v>
      </c>
      <c r="H48" s="22">
        <f t="shared" ca="1" si="220"/>
        <v>-5463.6350000000002</v>
      </c>
      <c r="I48" s="22">
        <f t="shared" ca="1" si="220"/>
        <v>-5463.6350000000002</v>
      </c>
      <c r="J48" s="22">
        <f t="shared" ca="1" si="220"/>
        <v>-5463.6350000000002</v>
      </c>
      <c r="K48" s="22">
        <f t="shared" ca="1" si="220"/>
        <v>-5463.6350000000002</v>
      </c>
      <c r="L48" s="22">
        <f t="shared" ca="1" si="220"/>
        <v>-5463.6350000000002</v>
      </c>
      <c r="M48" s="22">
        <f t="shared" ca="1" si="220"/>
        <v>-5463.6350000000002</v>
      </c>
      <c r="N48" s="22">
        <f t="shared" ca="1" si="220"/>
        <v>-5463.6350000000002</v>
      </c>
      <c r="O48" s="22">
        <f t="shared" ca="1" si="220"/>
        <v>-5463.6350000000002</v>
      </c>
      <c r="P48" s="22">
        <f t="shared" ca="1" si="220"/>
        <v>-5463.6350000000002</v>
      </c>
      <c r="Q48" s="22">
        <f t="shared" ca="1" si="220"/>
        <v>-5463.6350000000002</v>
      </c>
      <c r="R48" s="22">
        <f t="shared" ca="1" si="218"/>
        <v>-5463.6350000000002</v>
      </c>
      <c r="S48" s="22">
        <f t="shared" ca="1" si="218"/>
        <v>-5463.6350000000002</v>
      </c>
      <c r="T48" s="22">
        <f t="shared" ca="1" si="218"/>
        <v>-5463.6350000000002</v>
      </c>
      <c r="U48" s="22">
        <f t="shared" ca="1" si="218"/>
        <v>-5463.6350000000002</v>
      </c>
      <c r="V48" s="22">
        <f t="shared" ca="1" si="218"/>
        <v>-5463.6350000000002</v>
      </c>
      <c r="W48" s="22">
        <f t="shared" ca="1" si="218"/>
        <v>-5463.6350000000002</v>
      </c>
      <c r="X48" s="22">
        <f t="shared" ca="1" si="218"/>
        <v>-5463.6350000000002</v>
      </c>
      <c r="Y48" s="22">
        <f t="shared" ca="1" si="218"/>
        <v>-5463.6350000000002</v>
      </c>
      <c r="Z48" s="22">
        <f t="shared" ca="1" si="218"/>
        <v>-5463.6350000000002</v>
      </c>
      <c r="AA48" s="22">
        <f t="shared" ca="1" si="218"/>
        <v>-5463.6350000000002</v>
      </c>
      <c r="AB48" s="22">
        <f t="shared" ca="1" si="218"/>
        <v>-5463.6350000000002</v>
      </c>
      <c r="AC48" s="22">
        <f t="shared" ca="1" si="218"/>
        <v>-5463.6350000000002</v>
      </c>
      <c r="AD48" s="22">
        <f t="shared" ca="1" si="218"/>
        <v>-5463.6350000000002</v>
      </c>
      <c r="AE48" s="22">
        <f t="shared" ca="1" si="218"/>
        <v>-5463.6350000000002</v>
      </c>
      <c r="AF48" s="22">
        <f t="shared" ca="1" si="218"/>
        <v>-5463.6350000000002</v>
      </c>
      <c r="AG48" s="22">
        <f t="shared" ca="1" si="218"/>
        <v>-5463.6350000000002</v>
      </c>
      <c r="AH48" s="22">
        <f t="shared" ca="1" si="218"/>
        <v>-5463.6350000000002</v>
      </c>
      <c r="AI48" s="22">
        <f t="shared" ca="1" si="218"/>
        <v>-5463.6350000000002</v>
      </c>
      <c r="AJ48" s="22">
        <f t="shared" ca="1" si="218"/>
        <v>-5463.6350000000002</v>
      </c>
      <c r="AK48" s="22">
        <f t="shared" ca="1" si="218"/>
        <v>-5463.6350000000002</v>
      </c>
      <c r="AL48" s="22">
        <f t="shared" ca="1" si="218"/>
        <v>-5463.6350000000002</v>
      </c>
      <c r="AM48" s="22">
        <f t="shared" ca="1" si="218"/>
        <v>-5463.6350000000002</v>
      </c>
      <c r="AN48" s="22">
        <f t="shared" ca="1" si="218"/>
        <v>-5463.6350000000002</v>
      </c>
      <c r="AO48" s="22">
        <f t="shared" ca="1" si="218"/>
        <v>-5463.6350000000002</v>
      </c>
      <c r="AP48" s="22">
        <f t="shared" ca="1" si="218"/>
        <v>-5463.6350000000002</v>
      </c>
      <c r="AQ48" s="22">
        <f t="shared" ca="1" si="218"/>
        <v>-5463.6350000000002</v>
      </c>
      <c r="AR48" s="22">
        <f t="shared" ca="1" si="218"/>
        <v>-5463.6350000000002</v>
      </c>
      <c r="AS48" s="22">
        <f t="shared" ca="1" si="218"/>
        <v>-5463.6350000000002</v>
      </c>
      <c r="AT48" s="22">
        <f t="shared" ca="1" si="218"/>
        <v>-5463.6350000000002</v>
      </c>
      <c r="AU48" s="22">
        <f t="shared" ca="1" si="218"/>
        <v>-5463.6350000000002</v>
      </c>
      <c r="AV48" s="22">
        <f t="shared" ca="1" si="218"/>
        <v>-5463.6350000000002</v>
      </c>
      <c r="AW48" s="22">
        <f t="shared" ca="1" si="218"/>
        <v>-5463.6350000000002</v>
      </c>
      <c r="AX48" s="22">
        <f t="shared" ca="1" si="218"/>
        <v>-5463.6350000000002</v>
      </c>
      <c r="AY48" s="22">
        <f t="shared" ca="1" si="218"/>
        <v>-5463.6350000000002</v>
      </c>
      <c r="AZ48" s="22">
        <f t="shared" ca="1" si="218"/>
        <v>-5463.6350000000002</v>
      </c>
      <c r="BA48" s="22">
        <f t="shared" ca="1" si="218"/>
        <v>-5463.6350000000002</v>
      </c>
      <c r="BB48" s="22">
        <f t="shared" ca="1" si="218"/>
        <v>-5463.6350000000002</v>
      </c>
      <c r="BC48" s="22">
        <f t="shared" ca="1" si="218"/>
        <v>-5463.6350000000002</v>
      </c>
      <c r="BD48" s="22">
        <f t="shared" ca="1" si="218"/>
        <v>-5463.6350000000002</v>
      </c>
      <c r="BE48" s="22">
        <f t="shared" ca="1" si="218"/>
        <v>-5463.6350000000002</v>
      </c>
      <c r="BF48" s="22">
        <f t="shared" ca="1" si="218"/>
        <v>-5463.6350000000002</v>
      </c>
      <c r="BG48" s="22">
        <f t="shared" ca="1" si="218"/>
        <v>-5463.6350000000002</v>
      </c>
      <c r="BH48" s="22">
        <f t="shared" ca="1" si="218"/>
        <v>-5463.6350000000002</v>
      </c>
      <c r="BI48" s="22">
        <f t="shared" ca="1" si="218"/>
        <v>-5463.6350000000002</v>
      </c>
      <c r="BJ48" s="22">
        <f t="shared" ca="1" si="218"/>
        <v>-5463.6350000000002</v>
      </c>
      <c r="BK48" s="22">
        <f t="shared" ca="1" si="218"/>
        <v>-5463.6350000000002</v>
      </c>
      <c r="BL48" s="22">
        <f t="shared" ca="1" si="218"/>
        <v>-5463.6350000000002</v>
      </c>
      <c r="BM48" s="22">
        <f t="shared" ca="1" si="218"/>
        <v>-5463.6350000000002</v>
      </c>
      <c r="BN48" s="22">
        <f t="shared" ca="1" si="218"/>
        <v>-5463.6350000000002</v>
      </c>
      <c r="BO48" s="22">
        <f t="shared" ca="1" si="219"/>
        <v>-5463.6350000000002</v>
      </c>
      <c r="BP48" s="22">
        <f t="shared" ca="1" si="219"/>
        <v>-5463.6350000000002</v>
      </c>
      <c r="BQ48" s="22">
        <f t="shared" ca="1" si="219"/>
        <v>-5463.6350000000002</v>
      </c>
      <c r="BR48" s="22">
        <f t="shared" ca="1" si="219"/>
        <v>-5463.6350000000002</v>
      </c>
      <c r="BS48" s="22">
        <f t="shared" ca="1" si="219"/>
        <v>-5463.6350000000002</v>
      </c>
      <c r="BT48" s="22">
        <f t="shared" ca="1" si="219"/>
        <v>-5463.6350000000002</v>
      </c>
      <c r="BU48" s="22">
        <f t="shared" ca="1" si="219"/>
        <v>-5463.6350000000002</v>
      </c>
      <c r="BV48" s="22">
        <f t="shared" ca="1" si="219"/>
        <v>-5463.6350000000002</v>
      </c>
      <c r="BW48" s="22">
        <f t="shared" ca="1" si="219"/>
        <v>-5463.6350000000002</v>
      </c>
      <c r="BX48" s="22">
        <f t="shared" ca="1" si="219"/>
        <v>-5463.6350000000002</v>
      </c>
      <c r="BY48" s="22">
        <f t="shared" ca="1" si="219"/>
        <v>-5463.6350000000002</v>
      </c>
      <c r="BZ48" s="22">
        <f t="shared" ca="1" si="219"/>
        <v>-5463.6350000000002</v>
      </c>
      <c r="CA48" s="22">
        <f t="shared" ca="1" si="219"/>
        <v>-5463.6350000000002</v>
      </c>
      <c r="CB48" s="22">
        <f t="shared" ca="1" si="219"/>
        <v>-5463.6350000000002</v>
      </c>
      <c r="CC48" s="22">
        <f t="shared" ca="1" si="219"/>
        <v>-5463.6350000000002</v>
      </c>
      <c r="CD48" s="22">
        <f t="shared" ca="1" si="219"/>
        <v>-5463.6350000000002</v>
      </c>
      <c r="CE48" s="22">
        <f t="shared" ca="1" si="219"/>
        <v>-5463.6350000000002</v>
      </c>
      <c r="CF48" s="22">
        <f t="shared" ca="1" si="219"/>
        <v>-5463.6350000000002</v>
      </c>
      <c r="CG48" s="22">
        <f t="shared" ca="1" si="219"/>
        <v>-5463.6350000000002</v>
      </c>
      <c r="CH48" s="22">
        <f t="shared" ca="1" si="219"/>
        <v>-5463.6350000000002</v>
      </c>
      <c r="CI48" s="22">
        <f t="shared" ca="1" si="219"/>
        <v>-5463.6350000000002</v>
      </c>
      <c r="CJ48" s="22">
        <f t="shared" ca="1" si="219"/>
        <v>-5463.6350000000002</v>
      </c>
      <c r="CK48" s="22">
        <f t="shared" ca="1" si="219"/>
        <v>-5463.6350000000002</v>
      </c>
      <c r="CL48" s="22">
        <f t="shared" ca="1" si="219"/>
        <v>-5463.6350000000002</v>
      </c>
      <c r="CM48" s="22">
        <f t="shared" ca="1" si="219"/>
        <v>-5463.6350000000002</v>
      </c>
      <c r="CN48" s="22">
        <f t="shared" ca="1" si="219"/>
        <v>-5463.6350000000002</v>
      </c>
      <c r="CO48" s="22">
        <f t="shared" ca="1" si="219"/>
        <v>-5463.6350000000002</v>
      </c>
      <c r="CP48" s="22">
        <f t="shared" ca="1" si="219"/>
        <v>-5463.6350000000002</v>
      </c>
      <c r="CQ48" s="22">
        <f t="shared" ca="1" si="219"/>
        <v>-5463.6350000000002</v>
      </c>
      <c r="CR48" s="22">
        <f t="shared" ca="1" si="219"/>
        <v>-5463.6350000000002</v>
      </c>
      <c r="CS48" s="22">
        <f t="shared" ca="1" si="219"/>
        <v>-5463.6350000000002</v>
      </c>
      <c r="CT48" s="22">
        <f t="shared" ca="1" si="219"/>
        <v>-5463.6350000000002</v>
      </c>
      <c r="CU48" s="22">
        <f t="shared" ca="1" si="219"/>
        <v>-5463.6350000000002</v>
      </c>
      <c r="CV48" s="22">
        <f t="shared" ca="1" si="219"/>
        <v>-5463.6350000000002</v>
      </c>
      <c r="CW48" s="22">
        <f t="shared" ca="1" si="219"/>
        <v>-5463.6350000000002</v>
      </c>
    </row>
    <row r="49" spans="1:101" x14ac:dyDescent="0.25">
      <c r="A49" s="18">
        <f t="shared" si="217"/>
        <v>4</v>
      </c>
      <c r="B49" s="22">
        <f t="shared" ca="1" si="220"/>
        <v>-5627.5440499999995</v>
      </c>
      <c r="C49" s="22">
        <f t="shared" ref="C49:BN52" ca="1" si="221">IF(-$F$1*(1+$H$1)^$A7&gt;C7,C7,-$F$1*(1+$H$1)^$A7)</f>
        <v>-5627.5440499999995</v>
      </c>
      <c r="D49" s="22">
        <f t="shared" ca="1" si="221"/>
        <v>-5627.5440499999995</v>
      </c>
      <c r="E49" s="22">
        <f t="shared" ca="1" si="221"/>
        <v>-5627.5440499999995</v>
      </c>
      <c r="F49" s="22">
        <f t="shared" ca="1" si="221"/>
        <v>-5627.5440499999995</v>
      </c>
      <c r="G49" s="22">
        <f t="shared" ca="1" si="221"/>
        <v>-5627.5440499999995</v>
      </c>
      <c r="H49" s="22">
        <f t="shared" ca="1" si="221"/>
        <v>-5627.5440499999995</v>
      </c>
      <c r="I49" s="22">
        <f t="shared" ca="1" si="221"/>
        <v>-5627.5440499999995</v>
      </c>
      <c r="J49" s="22">
        <f t="shared" ca="1" si="221"/>
        <v>-5627.5440499999995</v>
      </c>
      <c r="K49" s="22">
        <f t="shared" ca="1" si="221"/>
        <v>-5627.5440499999995</v>
      </c>
      <c r="L49" s="22">
        <f t="shared" ca="1" si="221"/>
        <v>-5627.5440499999995</v>
      </c>
      <c r="M49" s="22">
        <f t="shared" ca="1" si="221"/>
        <v>-5627.5440499999995</v>
      </c>
      <c r="N49" s="22">
        <f t="shared" ca="1" si="221"/>
        <v>-5627.5440499999995</v>
      </c>
      <c r="O49" s="22">
        <f t="shared" ca="1" si="221"/>
        <v>-5627.5440499999995</v>
      </c>
      <c r="P49" s="22">
        <f t="shared" ca="1" si="221"/>
        <v>-5627.5440499999995</v>
      </c>
      <c r="Q49" s="22">
        <f t="shared" ca="1" si="221"/>
        <v>-5627.5440499999995</v>
      </c>
      <c r="R49" s="22">
        <f t="shared" ca="1" si="221"/>
        <v>-5627.5440499999995</v>
      </c>
      <c r="S49" s="22">
        <f t="shared" ca="1" si="221"/>
        <v>-5627.5440499999995</v>
      </c>
      <c r="T49" s="22">
        <f t="shared" ca="1" si="221"/>
        <v>-5627.5440499999995</v>
      </c>
      <c r="U49" s="22">
        <f t="shared" ca="1" si="221"/>
        <v>-5627.5440499999995</v>
      </c>
      <c r="V49" s="22">
        <f t="shared" ca="1" si="221"/>
        <v>-5627.5440499999995</v>
      </c>
      <c r="W49" s="22">
        <f t="shared" ca="1" si="221"/>
        <v>-5627.5440499999995</v>
      </c>
      <c r="X49" s="22">
        <f t="shared" ca="1" si="221"/>
        <v>-5627.5440499999995</v>
      </c>
      <c r="Y49" s="22">
        <f t="shared" ca="1" si="221"/>
        <v>-5627.5440499999995</v>
      </c>
      <c r="Z49" s="22">
        <f t="shared" ca="1" si="221"/>
        <v>-5627.5440499999995</v>
      </c>
      <c r="AA49" s="22">
        <f t="shared" ca="1" si="221"/>
        <v>-5627.5440499999995</v>
      </c>
      <c r="AB49" s="22">
        <f t="shared" ca="1" si="221"/>
        <v>-5627.5440499999995</v>
      </c>
      <c r="AC49" s="22">
        <f t="shared" ca="1" si="221"/>
        <v>-5627.5440499999995</v>
      </c>
      <c r="AD49" s="22">
        <f t="shared" ca="1" si="221"/>
        <v>-5627.5440499999995</v>
      </c>
      <c r="AE49" s="22">
        <f t="shared" ca="1" si="221"/>
        <v>-5627.5440499999995</v>
      </c>
      <c r="AF49" s="22">
        <f t="shared" ca="1" si="221"/>
        <v>-5627.5440499999995</v>
      </c>
      <c r="AG49" s="22">
        <f t="shared" ca="1" si="221"/>
        <v>-5627.5440499999995</v>
      </c>
      <c r="AH49" s="22">
        <f t="shared" ca="1" si="221"/>
        <v>-5627.5440499999995</v>
      </c>
      <c r="AI49" s="22">
        <f t="shared" ca="1" si="221"/>
        <v>-5627.5440499999995</v>
      </c>
      <c r="AJ49" s="22">
        <f t="shared" ca="1" si="221"/>
        <v>-5627.5440499999995</v>
      </c>
      <c r="AK49" s="22">
        <f t="shared" ca="1" si="221"/>
        <v>-5627.5440499999995</v>
      </c>
      <c r="AL49" s="22">
        <f t="shared" ca="1" si="221"/>
        <v>-5627.5440499999995</v>
      </c>
      <c r="AM49" s="22">
        <f t="shared" ca="1" si="221"/>
        <v>-5627.5440499999995</v>
      </c>
      <c r="AN49" s="22">
        <f t="shared" ca="1" si="221"/>
        <v>-5627.5440499999995</v>
      </c>
      <c r="AO49" s="22">
        <f t="shared" ca="1" si="221"/>
        <v>-5627.5440499999995</v>
      </c>
      <c r="AP49" s="22">
        <f t="shared" ca="1" si="221"/>
        <v>-5627.5440499999995</v>
      </c>
      <c r="AQ49" s="22">
        <f t="shared" ca="1" si="221"/>
        <v>-5627.5440499999995</v>
      </c>
      <c r="AR49" s="22">
        <f t="shared" ca="1" si="221"/>
        <v>-5627.5440499999995</v>
      </c>
      <c r="AS49" s="22">
        <f t="shared" ca="1" si="221"/>
        <v>-5627.5440499999995</v>
      </c>
      <c r="AT49" s="22">
        <f t="shared" ca="1" si="221"/>
        <v>-5627.5440499999995</v>
      </c>
      <c r="AU49" s="22">
        <f t="shared" ca="1" si="221"/>
        <v>-5627.5440499999995</v>
      </c>
      <c r="AV49" s="22">
        <f t="shared" ca="1" si="221"/>
        <v>-5627.5440499999995</v>
      </c>
      <c r="AW49" s="22">
        <f t="shared" ca="1" si="221"/>
        <v>-5627.5440499999995</v>
      </c>
      <c r="AX49" s="22">
        <f t="shared" ca="1" si="221"/>
        <v>-5627.5440499999995</v>
      </c>
      <c r="AY49" s="22">
        <f t="shared" ca="1" si="221"/>
        <v>-5627.5440499999995</v>
      </c>
      <c r="AZ49" s="22">
        <f t="shared" ca="1" si="221"/>
        <v>-5627.5440499999995</v>
      </c>
      <c r="BA49" s="22">
        <f t="shared" ca="1" si="221"/>
        <v>-5627.5440499999995</v>
      </c>
      <c r="BB49" s="22">
        <f t="shared" ca="1" si="221"/>
        <v>-5627.5440499999995</v>
      </c>
      <c r="BC49" s="22">
        <f t="shared" ca="1" si="221"/>
        <v>-5627.5440499999995</v>
      </c>
      <c r="BD49" s="22">
        <f t="shared" ca="1" si="221"/>
        <v>-5627.5440499999995</v>
      </c>
      <c r="BE49" s="22">
        <f t="shared" ca="1" si="221"/>
        <v>-5627.5440499999995</v>
      </c>
      <c r="BF49" s="22">
        <f t="shared" ca="1" si="221"/>
        <v>-5627.5440499999995</v>
      </c>
      <c r="BG49" s="22">
        <f t="shared" ca="1" si="221"/>
        <v>-5627.5440499999995</v>
      </c>
      <c r="BH49" s="22">
        <f t="shared" ca="1" si="221"/>
        <v>-5627.5440499999995</v>
      </c>
      <c r="BI49" s="22">
        <f t="shared" ca="1" si="221"/>
        <v>-5627.5440499999995</v>
      </c>
      <c r="BJ49" s="22">
        <f t="shared" ca="1" si="221"/>
        <v>-5627.5440499999995</v>
      </c>
      <c r="BK49" s="22">
        <f t="shared" ca="1" si="221"/>
        <v>-5627.5440499999995</v>
      </c>
      <c r="BL49" s="22">
        <f t="shared" ca="1" si="221"/>
        <v>-5627.5440499999995</v>
      </c>
      <c r="BM49" s="22">
        <f t="shared" ca="1" si="221"/>
        <v>-5627.5440499999995</v>
      </c>
      <c r="BN49" s="22">
        <f t="shared" ca="1" si="221"/>
        <v>-5627.5440499999995</v>
      </c>
      <c r="BO49" s="22">
        <f t="shared" ca="1" si="219"/>
        <v>-5627.5440499999995</v>
      </c>
      <c r="BP49" s="22">
        <f t="shared" ca="1" si="219"/>
        <v>-5627.5440499999995</v>
      </c>
      <c r="BQ49" s="22">
        <f t="shared" ca="1" si="219"/>
        <v>-5627.5440499999995</v>
      </c>
      <c r="BR49" s="22">
        <f t="shared" ca="1" si="219"/>
        <v>-5627.5440499999995</v>
      </c>
      <c r="BS49" s="22">
        <f t="shared" ca="1" si="219"/>
        <v>-5627.5440499999995</v>
      </c>
      <c r="BT49" s="22">
        <f t="shared" ca="1" si="219"/>
        <v>-5627.5440499999995</v>
      </c>
      <c r="BU49" s="22">
        <f t="shared" ca="1" si="219"/>
        <v>-5627.5440499999995</v>
      </c>
      <c r="BV49" s="22">
        <f t="shared" ca="1" si="219"/>
        <v>-5627.5440499999995</v>
      </c>
      <c r="BW49" s="22">
        <f t="shared" ca="1" si="219"/>
        <v>-5627.5440499999995</v>
      </c>
      <c r="BX49" s="22">
        <f t="shared" ca="1" si="219"/>
        <v>-5627.5440499999995</v>
      </c>
      <c r="BY49" s="22">
        <f t="shared" ca="1" si="219"/>
        <v>-5627.5440499999995</v>
      </c>
      <c r="BZ49" s="22">
        <f t="shared" ca="1" si="219"/>
        <v>-5627.5440499999995</v>
      </c>
      <c r="CA49" s="22">
        <f t="shared" ca="1" si="219"/>
        <v>-5627.5440499999995</v>
      </c>
      <c r="CB49" s="22">
        <f t="shared" ca="1" si="219"/>
        <v>-5627.5440499999995</v>
      </c>
      <c r="CC49" s="22">
        <f t="shared" ca="1" si="219"/>
        <v>-5627.5440499999995</v>
      </c>
      <c r="CD49" s="22">
        <f t="shared" ca="1" si="219"/>
        <v>-5627.5440499999995</v>
      </c>
      <c r="CE49" s="22">
        <f t="shared" ca="1" si="219"/>
        <v>-5627.5440499999995</v>
      </c>
      <c r="CF49" s="22">
        <f t="shared" ca="1" si="219"/>
        <v>-5627.5440499999995</v>
      </c>
      <c r="CG49" s="22">
        <f t="shared" ca="1" si="219"/>
        <v>-5627.5440499999995</v>
      </c>
      <c r="CH49" s="22">
        <f t="shared" ca="1" si="219"/>
        <v>-5627.5440499999995</v>
      </c>
      <c r="CI49" s="22">
        <f t="shared" ca="1" si="219"/>
        <v>-5627.5440499999995</v>
      </c>
      <c r="CJ49" s="22">
        <f t="shared" ca="1" si="219"/>
        <v>-5627.5440499999995</v>
      </c>
      <c r="CK49" s="22">
        <f t="shared" ca="1" si="219"/>
        <v>-5627.5440499999995</v>
      </c>
      <c r="CL49" s="22">
        <f t="shared" ca="1" si="219"/>
        <v>-5627.5440499999995</v>
      </c>
      <c r="CM49" s="22">
        <f t="shared" ca="1" si="219"/>
        <v>-5627.5440499999995</v>
      </c>
      <c r="CN49" s="22">
        <f t="shared" ca="1" si="219"/>
        <v>-5627.5440499999995</v>
      </c>
      <c r="CO49" s="22">
        <f t="shared" ca="1" si="219"/>
        <v>-5627.5440499999995</v>
      </c>
      <c r="CP49" s="22">
        <f t="shared" ca="1" si="219"/>
        <v>-5627.5440499999995</v>
      </c>
      <c r="CQ49" s="22">
        <f t="shared" ca="1" si="219"/>
        <v>-5627.5440499999995</v>
      </c>
      <c r="CR49" s="22">
        <f t="shared" ca="1" si="219"/>
        <v>-5627.5440499999995</v>
      </c>
      <c r="CS49" s="22">
        <f t="shared" ca="1" si="219"/>
        <v>-5627.5440499999995</v>
      </c>
      <c r="CT49" s="22">
        <f t="shared" ca="1" si="219"/>
        <v>-5627.5440499999995</v>
      </c>
      <c r="CU49" s="22">
        <f t="shared" ca="1" si="219"/>
        <v>-5627.5440499999995</v>
      </c>
      <c r="CV49" s="22">
        <f t="shared" ca="1" si="219"/>
        <v>-5627.5440499999995</v>
      </c>
      <c r="CW49" s="22">
        <f t="shared" ca="1" si="219"/>
        <v>-5627.5440499999995</v>
      </c>
    </row>
    <row r="50" spans="1:101" x14ac:dyDescent="0.25">
      <c r="A50" s="18">
        <f t="shared" si="217"/>
        <v>5</v>
      </c>
      <c r="B50" s="22">
        <f t="shared" ca="1" si="220"/>
        <v>-5796.3703714999992</v>
      </c>
      <c r="C50" s="22">
        <f t="shared" ca="1" si="221"/>
        <v>-5796.3703714999992</v>
      </c>
      <c r="D50" s="22">
        <f t="shared" ca="1" si="221"/>
        <v>-5796.3703714999992</v>
      </c>
      <c r="E50" s="22">
        <f t="shared" ca="1" si="221"/>
        <v>-5796.3703714999992</v>
      </c>
      <c r="F50" s="22">
        <f t="shared" ca="1" si="221"/>
        <v>-5796.3703714999992</v>
      </c>
      <c r="G50" s="22">
        <f t="shared" ca="1" si="221"/>
        <v>-5796.3703714999992</v>
      </c>
      <c r="H50" s="22">
        <f t="shared" ca="1" si="221"/>
        <v>-5796.3703714999992</v>
      </c>
      <c r="I50" s="22">
        <f t="shared" ca="1" si="221"/>
        <v>-5796.3703714999992</v>
      </c>
      <c r="J50" s="22">
        <f t="shared" ca="1" si="221"/>
        <v>-5796.3703714999992</v>
      </c>
      <c r="K50" s="22">
        <f t="shared" ca="1" si="221"/>
        <v>-5796.3703714999992</v>
      </c>
      <c r="L50" s="22">
        <f t="shared" ca="1" si="221"/>
        <v>-5796.3703714999992</v>
      </c>
      <c r="M50" s="22">
        <f t="shared" ca="1" si="221"/>
        <v>-5796.3703714999992</v>
      </c>
      <c r="N50" s="22">
        <f t="shared" ca="1" si="221"/>
        <v>-5796.3703714999992</v>
      </c>
      <c r="O50" s="22">
        <f t="shared" ca="1" si="221"/>
        <v>-5796.3703714999992</v>
      </c>
      <c r="P50" s="22">
        <f t="shared" ca="1" si="221"/>
        <v>-5796.3703714999992</v>
      </c>
      <c r="Q50" s="22">
        <f t="shared" ca="1" si="221"/>
        <v>-5796.3703714999992</v>
      </c>
      <c r="R50" s="22">
        <f t="shared" ca="1" si="221"/>
        <v>-5796.3703714999992</v>
      </c>
      <c r="S50" s="22">
        <f t="shared" ca="1" si="221"/>
        <v>-5796.3703714999992</v>
      </c>
      <c r="T50" s="22">
        <f t="shared" ca="1" si="221"/>
        <v>-5796.3703714999992</v>
      </c>
      <c r="U50" s="22">
        <f t="shared" ca="1" si="221"/>
        <v>-5796.3703714999992</v>
      </c>
      <c r="V50" s="22">
        <f t="shared" ca="1" si="221"/>
        <v>-5796.3703714999992</v>
      </c>
      <c r="W50" s="22">
        <f t="shared" ca="1" si="221"/>
        <v>-5796.3703714999992</v>
      </c>
      <c r="X50" s="22">
        <f t="shared" ca="1" si="221"/>
        <v>-5796.3703714999992</v>
      </c>
      <c r="Y50" s="22">
        <f t="shared" ca="1" si="221"/>
        <v>-5796.3703714999992</v>
      </c>
      <c r="Z50" s="22">
        <f t="shared" ca="1" si="221"/>
        <v>-5796.3703714999992</v>
      </c>
      <c r="AA50" s="22">
        <f t="shared" ca="1" si="221"/>
        <v>-5796.3703714999992</v>
      </c>
      <c r="AB50" s="22">
        <f t="shared" ca="1" si="221"/>
        <v>-5796.3703714999992</v>
      </c>
      <c r="AC50" s="22">
        <f t="shared" ca="1" si="221"/>
        <v>-5796.3703714999992</v>
      </c>
      <c r="AD50" s="22">
        <f t="shared" ca="1" si="221"/>
        <v>-5796.3703714999992</v>
      </c>
      <c r="AE50" s="22">
        <f t="shared" ca="1" si="221"/>
        <v>-5796.3703714999992</v>
      </c>
      <c r="AF50" s="22">
        <f t="shared" ca="1" si="221"/>
        <v>-5796.3703714999992</v>
      </c>
      <c r="AG50" s="22">
        <f t="shared" ca="1" si="221"/>
        <v>-5796.3703714999992</v>
      </c>
      <c r="AH50" s="22">
        <f t="shared" ca="1" si="221"/>
        <v>-5796.3703714999992</v>
      </c>
      <c r="AI50" s="22">
        <f t="shared" ca="1" si="221"/>
        <v>-5796.3703714999992</v>
      </c>
      <c r="AJ50" s="22">
        <f t="shared" ca="1" si="221"/>
        <v>-5796.3703714999992</v>
      </c>
      <c r="AK50" s="22">
        <f t="shared" ca="1" si="221"/>
        <v>-5796.3703714999992</v>
      </c>
      <c r="AL50" s="22">
        <f t="shared" ca="1" si="221"/>
        <v>-5796.3703714999992</v>
      </c>
      <c r="AM50" s="22">
        <f t="shared" ca="1" si="221"/>
        <v>-5796.3703714999992</v>
      </c>
      <c r="AN50" s="22">
        <f t="shared" ca="1" si="221"/>
        <v>-5796.3703714999992</v>
      </c>
      <c r="AO50" s="22">
        <f t="shared" ca="1" si="221"/>
        <v>-5796.3703714999992</v>
      </c>
      <c r="AP50" s="22">
        <f t="shared" ca="1" si="221"/>
        <v>-5796.3703714999992</v>
      </c>
      <c r="AQ50" s="22">
        <f t="shared" ca="1" si="221"/>
        <v>-5796.3703714999992</v>
      </c>
      <c r="AR50" s="22">
        <f t="shared" ca="1" si="221"/>
        <v>-5796.3703714999992</v>
      </c>
      <c r="AS50" s="22">
        <f t="shared" ca="1" si="221"/>
        <v>-5796.3703714999992</v>
      </c>
      <c r="AT50" s="22">
        <f t="shared" ca="1" si="221"/>
        <v>-5796.3703714999992</v>
      </c>
      <c r="AU50" s="22">
        <f t="shared" ca="1" si="221"/>
        <v>-5796.3703714999992</v>
      </c>
      <c r="AV50" s="22">
        <f t="shared" ca="1" si="221"/>
        <v>-5796.3703714999992</v>
      </c>
      <c r="AW50" s="22">
        <f t="shared" ca="1" si="221"/>
        <v>-5796.3703714999992</v>
      </c>
      <c r="AX50" s="22">
        <f t="shared" ca="1" si="221"/>
        <v>-5796.3703714999992</v>
      </c>
      <c r="AY50" s="22">
        <f t="shared" ca="1" si="221"/>
        <v>-5796.3703714999992</v>
      </c>
      <c r="AZ50" s="22">
        <f t="shared" ca="1" si="221"/>
        <v>-5796.3703714999992</v>
      </c>
      <c r="BA50" s="22">
        <f t="shared" ca="1" si="221"/>
        <v>-5796.3703714999992</v>
      </c>
      <c r="BB50" s="22">
        <f t="shared" ca="1" si="221"/>
        <v>-5796.3703714999992</v>
      </c>
      <c r="BC50" s="22">
        <f t="shared" ca="1" si="221"/>
        <v>-5796.3703714999992</v>
      </c>
      <c r="BD50" s="22">
        <f t="shared" ca="1" si="221"/>
        <v>-5796.3703714999992</v>
      </c>
      <c r="BE50" s="22">
        <f t="shared" ca="1" si="221"/>
        <v>-5796.3703714999992</v>
      </c>
      <c r="BF50" s="22">
        <f t="shared" ca="1" si="221"/>
        <v>-5796.3703714999992</v>
      </c>
      <c r="BG50" s="22">
        <f t="shared" ca="1" si="221"/>
        <v>-5796.3703714999992</v>
      </c>
      <c r="BH50" s="22">
        <f t="shared" ca="1" si="221"/>
        <v>-5796.3703714999992</v>
      </c>
      <c r="BI50" s="22">
        <f t="shared" ca="1" si="221"/>
        <v>-5796.3703714999992</v>
      </c>
      <c r="BJ50" s="22">
        <f t="shared" ca="1" si="221"/>
        <v>-5796.3703714999992</v>
      </c>
      <c r="BK50" s="22">
        <f t="shared" ca="1" si="221"/>
        <v>-5796.3703714999992</v>
      </c>
      <c r="BL50" s="22">
        <f t="shared" ca="1" si="221"/>
        <v>-5796.3703714999992</v>
      </c>
      <c r="BM50" s="22">
        <f t="shared" ca="1" si="221"/>
        <v>-5796.3703714999992</v>
      </c>
      <c r="BN50" s="22">
        <f t="shared" ca="1" si="221"/>
        <v>-5796.3703714999992</v>
      </c>
      <c r="BO50" s="22">
        <f t="shared" ca="1" si="219"/>
        <v>-5796.3703714999992</v>
      </c>
      <c r="BP50" s="22">
        <f t="shared" ca="1" si="219"/>
        <v>-5796.3703714999992</v>
      </c>
      <c r="BQ50" s="22">
        <f t="shared" ca="1" si="219"/>
        <v>-5796.3703714999992</v>
      </c>
      <c r="BR50" s="22">
        <f t="shared" ca="1" si="219"/>
        <v>-5796.3703714999992</v>
      </c>
      <c r="BS50" s="22">
        <f t="shared" ca="1" si="219"/>
        <v>-5796.3703714999992</v>
      </c>
      <c r="BT50" s="22">
        <f t="shared" ca="1" si="219"/>
        <v>-5796.3703714999992</v>
      </c>
      <c r="BU50" s="22">
        <f t="shared" ca="1" si="219"/>
        <v>-5796.3703714999992</v>
      </c>
      <c r="BV50" s="22">
        <f t="shared" ca="1" si="219"/>
        <v>-5796.3703714999992</v>
      </c>
      <c r="BW50" s="22">
        <f t="shared" ca="1" si="219"/>
        <v>-5796.3703714999992</v>
      </c>
      <c r="BX50" s="22">
        <f t="shared" ca="1" si="219"/>
        <v>-5796.3703714999992</v>
      </c>
      <c r="BY50" s="22">
        <f t="shared" ca="1" si="219"/>
        <v>-5796.3703714999992</v>
      </c>
      <c r="BZ50" s="22">
        <f t="shared" ca="1" si="219"/>
        <v>-5796.3703714999992</v>
      </c>
      <c r="CA50" s="22">
        <f t="shared" ca="1" si="219"/>
        <v>-5796.3703714999992</v>
      </c>
      <c r="CB50" s="22">
        <f t="shared" ca="1" si="219"/>
        <v>-5796.3703714999992</v>
      </c>
      <c r="CC50" s="22">
        <f t="shared" ca="1" si="219"/>
        <v>-5796.3703714999992</v>
      </c>
      <c r="CD50" s="22">
        <f t="shared" ca="1" si="219"/>
        <v>-5796.3703714999992</v>
      </c>
      <c r="CE50" s="22">
        <f t="shared" ca="1" si="219"/>
        <v>-5796.3703714999992</v>
      </c>
      <c r="CF50" s="22">
        <f t="shared" ca="1" si="219"/>
        <v>-5796.3703714999992</v>
      </c>
      <c r="CG50" s="22">
        <f t="shared" ca="1" si="219"/>
        <v>-5796.3703714999992</v>
      </c>
      <c r="CH50" s="22">
        <f t="shared" ca="1" si="219"/>
        <v>-5796.3703714999992</v>
      </c>
      <c r="CI50" s="22">
        <f t="shared" ca="1" si="219"/>
        <v>-5796.3703714999992</v>
      </c>
      <c r="CJ50" s="22">
        <f t="shared" ca="1" si="219"/>
        <v>-5796.3703714999992</v>
      </c>
      <c r="CK50" s="22">
        <f t="shared" ca="1" si="219"/>
        <v>-5796.3703714999992</v>
      </c>
      <c r="CL50" s="22">
        <f t="shared" ca="1" si="219"/>
        <v>-5796.3703714999992</v>
      </c>
      <c r="CM50" s="22">
        <f t="shared" ca="1" si="219"/>
        <v>-5796.3703714999992</v>
      </c>
      <c r="CN50" s="22">
        <f t="shared" ca="1" si="219"/>
        <v>-5796.3703714999992</v>
      </c>
      <c r="CO50" s="22">
        <f t="shared" ca="1" si="219"/>
        <v>-5796.3703714999992</v>
      </c>
      <c r="CP50" s="22">
        <f t="shared" ca="1" si="219"/>
        <v>-5796.3703714999992</v>
      </c>
      <c r="CQ50" s="22">
        <f t="shared" ca="1" si="219"/>
        <v>-5796.3703714999992</v>
      </c>
      <c r="CR50" s="22">
        <f t="shared" ca="1" si="219"/>
        <v>-5796.3703714999992</v>
      </c>
      <c r="CS50" s="22">
        <f t="shared" ca="1" si="219"/>
        <v>-5796.3703714999992</v>
      </c>
      <c r="CT50" s="22">
        <f t="shared" ca="1" si="219"/>
        <v>-5796.3703714999992</v>
      </c>
      <c r="CU50" s="22">
        <f t="shared" ca="1" si="219"/>
        <v>-5796.3703714999992</v>
      </c>
      <c r="CV50" s="22">
        <f t="shared" ca="1" si="219"/>
        <v>-5796.3703714999992</v>
      </c>
      <c r="CW50" s="22">
        <f t="shared" ca="1" si="219"/>
        <v>-5796.3703714999992</v>
      </c>
    </row>
    <row r="51" spans="1:101" x14ac:dyDescent="0.25">
      <c r="A51" s="18">
        <f t="shared" si="217"/>
        <v>6</v>
      </c>
      <c r="B51" s="22">
        <f t="shared" ca="1" si="220"/>
        <v>-5970.2614826449999</v>
      </c>
      <c r="C51" s="22">
        <f t="shared" ca="1" si="221"/>
        <v>-5970.2614826449999</v>
      </c>
      <c r="D51" s="22">
        <f t="shared" ca="1" si="221"/>
        <v>-5970.2614826449999</v>
      </c>
      <c r="E51" s="22">
        <f t="shared" ca="1" si="221"/>
        <v>-5970.2614826449999</v>
      </c>
      <c r="F51" s="22">
        <f t="shared" ca="1" si="221"/>
        <v>-5970.2614826449999</v>
      </c>
      <c r="G51" s="22">
        <f t="shared" ca="1" si="221"/>
        <v>-5970.2614826449999</v>
      </c>
      <c r="H51" s="22">
        <f t="shared" ca="1" si="221"/>
        <v>-5970.2614826449999</v>
      </c>
      <c r="I51" s="22">
        <f t="shared" ca="1" si="221"/>
        <v>-5970.2614826449999</v>
      </c>
      <c r="J51" s="22">
        <f t="shared" ca="1" si="221"/>
        <v>-5970.2614826449999</v>
      </c>
      <c r="K51" s="22">
        <f t="shared" ca="1" si="221"/>
        <v>-5970.2614826449999</v>
      </c>
      <c r="L51" s="22">
        <f t="shared" ca="1" si="221"/>
        <v>-5970.2614826449999</v>
      </c>
      <c r="M51" s="22">
        <f t="shared" ca="1" si="221"/>
        <v>-5970.2614826449999</v>
      </c>
      <c r="N51" s="22">
        <f t="shared" ca="1" si="221"/>
        <v>-5970.2614826449999</v>
      </c>
      <c r="O51" s="22">
        <f t="shared" ca="1" si="221"/>
        <v>-5970.2614826449999</v>
      </c>
      <c r="P51" s="22">
        <f t="shared" ca="1" si="221"/>
        <v>-5970.2614826449999</v>
      </c>
      <c r="Q51" s="22">
        <f t="shared" ca="1" si="221"/>
        <v>-5970.2614826449999</v>
      </c>
      <c r="R51" s="22">
        <f t="shared" ca="1" si="221"/>
        <v>-5970.2614826449999</v>
      </c>
      <c r="S51" s="22">
        <f t="shared" ca="1" si="221"/>
        <v>-5970.2614826449999</v>
      </c>
      <c r="T51" s="22">
        <f t="shared" ca="1" si="221"/>
        <v>-5970.2614826449999</v>
      </c>
      <c r="U51" s="22">
        <f t="shared" ca="1" si="221"/>
        <v>-5970.2614826449999</v>
      </c>
      <c r="V51" s="22">
        <f t="shared" ca="1" si="221"/>
        <v>-5970.2614826449999</v>
      </c>
      <c r="W51" s="22">
        <f t="shared" ca="1" si="221"/>
        <v>-5970.2614826449999</v>
      </c>
      <c r="X51" s="22">
        <f t="shared" ca="1" si="221"/>
        <v>-5970.2614826449999</v>
      </c>
      <c r="Y51" s="22">
        <f t="shared" ca="1" si="221"/>
        <v>-5970.2614826449999</v>
      </c>
      <c r="Z51" s="22">
        <f t="shared" ca="1" si="221"/>
        <v>-5970.2614826449999</v>
      </c>
      <c r="AA51" s="22">
        <f t="shared" ca="1" si="221"/>
        <v>-5970.2614826449999</v>
      </c>
      <c r="AB51" s="22">
        <f t="shared" ca="1" si="221"/>
        <v>-5970.2614826449999</v>
      </c>
      <c r="AC51" s="22">
        <f t="shared" ca="1" si="221"/>
        <v>-5970.2614826449999</v>
      </c>
      <c r="AD51" s="22">
        <f t="shared" ca="1" si="221"/>
        <v>-5970.2614826449999</v>
      </c>
      <c r="AE51" s="22">
        <f t="shared" ca="1" si="221"/>
        <v>-5970.2614826449999</v>
      </c>
      <c r="AF51" s="22">
        <f t="shared" ca="1" si="221"/>
        <v>-5970.2614826449999</v>
      </c>
      <c r="AG51" s="22">
        <f t="shared" ca="1" si="221"/>
        <v>-5970.2614826449999</v>
      </c>
      <c r="AH51" s="22">
        <f t="shared" ca="1" si="221"/>
        <v>-5970.2614826449999</v>
      </c>
      <c r="AI51" s="22">
        <f t="shared" ca="1" si="221"/>
        <v>-5970.2614826449999</v>
      </c>
      <c r="AJ51" s="22">
        <f t="shared" ca="1" si="221"/>
        <v>-5970.2614826449999</v>
      </c>
      <c r="AK51" s="22">
        <f t="shared" ca="1" si="221"/>
        <v>-5970.2614826449999</v>
      </c>
      <c r="AL51" s="22">
        <f t="shared" ca="1" si="221"/>
        <v>-5970.2614826449999</v>
      </c>
      <c r="AM51" s="22">
        <f t="shared" ca="1" si="221"/>
        <v>-5970.2614826449999</v>
      </c>
      <c r="AN51" s="22">
        <f t="shared" ca="1" si="221"/>
        <v>-5970.2614826449999</v>
      </c>
      <c r="AO51" s="22">
        <f t="shared" ca="1" si="221"/>
        <v>-5970.2614826449999</v>
      </c>
      <c r="AP51" s="22">
        <f t="shared" ca="1" si="221"/>
        <v>-5970.2614826449999</v>
      </c>
      <c r="AQ51" s="22">
        <f t="shared" ca="1" si="221"/>
        <v>-5970.2614826449999</v>
      </c>
      <c r="AR51" s="22">
        <f t="shared" ca="1" si="221"/>
        <v>-5970.2614826449999</v>
      </c>
      <c r="AS51" s="22">
        <f t="shared" ca="1" si="221"/>
        <v>-5970.2614826449999</v>
      </c>
      <c r="AT51" s="22">
        <f t="shared" ca="1" si="221"/>
        <v>-5970.2614826449999</v>
      </c>
      <c r="AU51" s="22">
        <f t="shared" ca="1" si="221"/>
        <v>-5970.2614826449999</v>
      </c>
      <c r="AV51" s="22">
        <f t="shared" ca="1" si="221"/>
        <v>-5970.2614826449999</v>
      </c>
      <c r="AW51" s="22">
        <f t="shared" ca="1" si="221"/>
        <v>-5970.2614826449999</v>
      </c>
      <c r="AX51" s="22">
        <f t="shared" ca="1" si="221"/>
        <v>-5970.2614826449999</v>
      </c>
      <c r="AY51" s="22">
        <f t="shared" ca="1" si="221"/>
        <v>-5970.2614826449999</v>
      </c>
      <c r="AZ51" s="22">
        <f t="shared" ca="1" si="221"/>
        <v>-5970.2614826449999</v>
      </c>
      <c r="BA51" s="22">
        <f t="shared" ca="1" si="221"/>
        <v>-5970.2614826449999</v>
      </c>
      <c r="BB51" s="22">
        <f t="shared" ca="1" si="221"/>
        <v>-5970.2614826449999</v>
      </c>
      <c r="BC51" s="22">
        <f t="shared" ca="1" si="221"/>
        <v>-5970.2614826449999</v>
      </c>
      <c r="BD51" s="22">
        <f t="shared" ca="1" si="221"/>
        <v>-5970.2614826449999</v>
      </c>
      <c r="BE51" s="22">
        <f t="shared" ca="1" si="221"/>
        <v>-5970.2614826449999</v>
      </c>
      <c r="BF51" s="22">
        <f t="shared" ca="1" si="221"/>
        <v>-5970.2614826449999</v>
      </c>
      <c r="BG51" s="22">
        <f t="shared" ca="1" si="221"/>
        <v>-5970.2614826449999</v>
      </c>
      <c r="BH51" s="22">
        <f t="shared" ca="1" si="221"/>
        <v>-5970.2614826449999</v>
      </c>
      <c r="BI51" s="22">
        <f t="shared" ca="1" si="221"/>
        <v>-5970.2614826449999</v>
      </c>
      <c r="BJ51" s="22">
        <f t="shared" ca="1" si="221"/>
        <v>-5970.2614826449999</v>
      </c>
      <c r="BK51" s="22">
        <f t="shared" ca="1" si="221"/>
        <v>-5970.2614826449999</v>
      </c>
      <c r="BL51" s="22">
        <f t="shared" ca="1" si="221"/>
        <v>-5970.2614826449999</v>
      </c>
      <c r="BM51" s="22">
        <f t="shared" ca="1" si="221"/>
        <v>-5970.2614826449999</v>
      </c>
      <c r="BN51" s="22">
        <f t="shared" ca="1" si="221"/>
        <v>-5970.2614826449999</v>
      </c>
      <c r="BO51" s="22">
        <f t="shared" ca="1" si="219"/>
        <v>-5970.2614826449999</v>
      </c>
      <c r="BP51" s="22">
        <f t="shared" ca="1" si="219"/>
        <v>-5970.2614826449999</v>
      </c>
      <c r="BQ51" s="22">
        <f t="shared" ca="1" si="219"/>
        <v>-5970.2614826449999</v>
      </c>
      <c r="BR51" s="22">
        <f t="shared" ca="1" si="219"/>
        <v>-5970.2614826449999</v>
      </c>
      <c r="BS51" s="22">
        <f t="shared" ca="1" si="219"/>
        <v>-5970.2614826449999</v>
      </c>
      <c r="BT51" s="22">
        <f t="shared" ca="1" si="219"/>
        <v>-5970.2614826449999</v>
      </c>
      <c r="BU51" s="22">
        <f t="shared" ca="1" si="219"/>
        <v>-5970.2614826449999</v>
      </c>
      <c r="BV51" s="22">
        <f t="shared" ca="1" si="219"/>
        <v>-5970.2614826449999</v>
      </c>
      <c r="BW51" s="22">
        <f t="shared" ca="1" si="219"/>
        <v>-5970.2614826449999</v>
      </c>
      <c r="BX51" s="22">
        <f t="shared" ca="1" si="219"/>
        <v>-5970.2614826449999</v>
      </c>
      <c r="BY51" s="22">
        <f t="shared" ca="1" si="219"/>
        <v>-5970.2614826449999</v>
      </c>
      <c r="BZ51" s="22">
        <f t="shared" ca="1" si="219"/>
        <v>-5970.2614826449999</v>
      </c>
      <c r="CA51" s="22">
        <f t="shared" ca="1" si="219"/>
        <v>-5970.2614826449999</v>
      </c>
      <c r="CB51" s="22">
        <f t="shared" ca="1" si="219"/>
        <v>-5970.2614826449999</v>
      </c>
      <c r="CC51" s="22">
        <f t="shared" ca="1" si="219"/>
        <v>-5970.2614826449999</v>
      </c>
      <c r="CD51" s="22">
        <f t="shared" ca="1" si="219"/>
        <v>-5970.2614826449999</v>
      </c>
      <c r="CE51" s="22">
        <f t="shared" ca="1" si="219"/>
        <v>-5970.2614826449999</v>
      </c>
      <c r="CF51" s="22">
        <f t="shared" ca="1" si="219"/>
        <v>-5970.2614826449999</v>
      </c>
      <c r="CG51" s="22">
        <f t="shared" ca="1" si="219"/>
        <v>-5970.2614826449999</v>
      </c>
      <c r="CH51" s="22">
        <f t="shared" ca="1" si="219"/>
        <v>-5970.2614826449999</v>
      </c>
      <c r="CI51" s="22">
        <f t="shared" ca="1" si="219"/>
        <v>-5970.2614826449999</v>
      </c>
      <c r="CJ51" s="22">
        <f t="shared" ca="1" si="219"/>
        <v>-5970.2614826449999</v>
      </c>
      <c r="CK51" s="22">
        <f t="shared" ca="1" si="219"/>
        <v>-5970.2614826449999</v>
      </c>
      <c r="CL51" s="22">
        <f t="shared" ca="1" si="219"/>
        <v>-5970.2614826449999</v>
      </c>
      <c r="CM51" s="22">
        <f t="shared" ca="1" si="219"/>
        <v>-5970.2614826449999</v>
      </c>
      <c r="CN51" s="22">
        <f t="shared" ca="1" si="219"/>
        <v>-5970.2614826449999</v>
      </c>
      <c r="CO51" s="22">
        <f t="shared" ca="1" si="219"/>
        <v>-5970.2614826449999</v>
      </c>
      <c r="CP51" s="22">
        <f t="shared" ca="1" si="219"/>
        <v>-5970.2614826449999</v>
      </c>
      <c r="CQ51" s="22">
        <f t="shared" ca="1" si="219"/>
        <v>-5970.2614826449999</v>
      </c>
      <c r="CR51" s="22">
        <f t="shared" ca="1" si="219"/>
        <v>-5970.2614826449999</v>
      </c>
      <c r="CS51" s="22">
        <f t="shared" ca="1" si="219"/>
        <v>-5970.2614826449999</v>
      </c>
      <c r="CT51" s="22">
        <f t="shared" ca="1" si="219"/>
        <v>-5970.2614826449999</v>
      </c>
      <c r="CU51" s="22">
        <f t="shared" ca="1" si="219"/>
        <v>-5970.2614826449999</v>
      </c>
      <c r="CV51" s="22">
        <f t="shared" ca="1" si="219"/>
        <v>-5970.2614826449999</v>
      </c>
      <c r="CW51" s="22">
        <f t="shared" ca="1" si="219"/>
        <v>-5970.2614826449999</v>
      </c>
    </row>
    <row r="52" spans="1:101" x14ac:dyDescent="0.25">
      <c r="A52" s="18">
        <f t="shared" si="217"/>
        <v>7</v>
      </c>
      <c r="B52" s="22">
        <f t="shared" ca="1" si="220"/>
        <v>-6149.3693271243501</v>
      </c>
      <c r="C52" s="22">
        <f t="shared" ca="1" si="221"/>
        <v>-6149.3693271243501</v>
      </c>
      <c r="D52" s="22">
        <f t="shared" ca="1" si="221"/>
        <v>-6149.3693271243501</v>
      </c>
      <c r="E52" s="22">
        <f t="shared" ca="1" si="221"/>
        <v>-6149.3693271243501</v>
      </c>
      <c r="F52" s="22">
        <f t="shared" ca="1" si="221"/>
        <v>-6149.3693271243501</v>
      </c>
      <c r="G52" s="22">
        <f t="shared" ca="1" si="221"/>
        <v>-6149.3693271243501</v>
      </c>
      <c r="H52" s="22">
        <f t="shared" ca="1" si="221"/>
        <v>-6149.3693271243501</v>
      </c>
      <c r="I52" s="22">
        <f t="shared" ca="1" si="221"/>
        <v>-6149.3693271243501</v>
      </c>
      <c r="J52" s="22">
        <f t="shared" ca="1" si="221"/>
        <v>-6149.3693271243501</v>
      </c>
      <c r="K52" s="22">
        <f t="shared" ca="1" si="221"/>
        <v>-6149.3693271243501</v>
      </c>
      <c r="L52" s="22">
        <f t="shared" ca="1" si="221"/>
        <v>-6149.3693271243501</v>
      </c>
      <c r="M52" s="22">
        <f t="shared" ca="1" si="221"/>
        <v>-6149.3693271243501</v>
      </c>
      <c r="N52" s="22">
        <f t="shared" ca="1" si="221"/>
        <v>-6149.3693271243501</v>
      </c>
      <c r="O52" s="22">
        <f t="shared" ca="1" si="221"/>
        <v>-6149.3693271243501</v>
      </c>
      <c r="P52" s="22">
        <f t="shared" ca="1" si="221"/>
        <v>-6149.3693271243501</v>
      </c>
      <c r="Q52" s="22">
        <f t="shared" ca="1" si="221"/>
        <v>-6149.3693271243501</v>
      </c>
      <c r="R52" s="22">
        <f t="shared" ca="1" si="221"/>
        <v>-6149.3693271243501</v>
      </c>
      <c r="S52" s="22">
        <f t="shared" ca="1" si="221"/>
        <v>-6149.3693271243501</v>
      </c>
      <c r="T52" s="22">
        <f t="shared" ca="1" si="221"/>
        <v>-6149.3693271243501</v>
      </c>
      <c r="U52" s="22">
        <f t="shared" ca="1" si="221"/>
        <v>-6149.3693271243501</v>
      </c>
      <c r="V52" s="22">
        <f t="shared" ca="1" si="221"/>
        <v>-6149.3693271243501</v>
      </c>
      <c r="W52" s="22">
        <f t="shared" ca="1" si="221"/>
        <v>-6149.3693271243501</v>
      </c>
      <c r="X52" s="22">
        <f t="shared" ca="1" si="221"/>
        <v>-6149.3693271243501</v>
      </c>
      <c r="Y52" s="22">
        <f t="shared" ca="1" si="221"/>
        <v>-6149.3693271243501</v>
      </c>
      <c r="Z52" s="22">
        <f t="shared" ca="1" si="221"/>
        <v>-6149.3693271243501</v>
      </c>
      <c r="AA52" s="22">
        <f t="shared" ca="1" si="221"/>
        <v>-6149.3693271243501</v>
      </c>
      <c r="AB52" s="22">
        <f t="shared" ca="1" si="221"/>
        <v>-6149.3693271243501</v>
      </c>
      <c r="AC52" s="22">
        <f t="shared" ca="1" si="221"/>
        <v>-6149.3693271243501</v>
      </c>
      <c r="AD52" s="22">
        <f t="shared" ca="1" si="221"/>
        <v>-6149.3693271243501</v>
      </c>
      <c r="AE52" s="22">
        <f t="shared" ca="1" si="221"/>
        <v>-6149.3693271243501</v>
      </c>
      <c r="AF52" s="22">
        <f t="shared" ca="1" si="221"/>
        <v>-6149.3693271243501</v>
      </c>
      <c r="AG52" s="22">
        <f t="shared" ca="1" si="221"/>
        <v>-6149.3693271243501</v>
      </c>
      <c r="AH52" s="22">
        <f t="shared" ca="1" si="221"/>
        <v>-6149.3693271243501</v>
      </c>
      <c r="AI52" s="22">
        <f t="shared" ca="1" si="221"/>
        <v>-6149.3693271243501</v>
      </c>
      <c r="AJ52" s="22">
        <f t="shared" ca="1" si="221"/>
        <v>-6149.3693271243501</v>
      </c>
      <c r="AK52" s="22">
        <f t="shared" ca="1" si="221"/>
        <v>-6149.3693271243501</v>
      </c>
      <c r="AL52" s="22">
        <f t="shared" ca="1" si="221"/>
        <v>-6149.3693271243501</v>
      </c>
      <c r="AM52" s="22">
        <f t="shared" ca="1" si="221"/>
        <v>-6149.3693271243501</v>
      </c>
      <c r="AN52" s="22">
        <f t="shared" ca="1" si="221"/>
        <v>-6149.3693271243501</v>
      </c>
      <c r="AO52" s="22">
        <f t="shared" ca="1" si="221"/>
        <v>-6149.3693271243501</v>
      </c>
      <c r="AP52" s="22">
        <f t="shared" ca="1" si="221"/>
        <v>-6149.3693271243501</v>
      </c>
      <c r="AQ52" s="22">
        <f t="shared" ca="1" si="221"/>
        <v>-6149.3693271243501</v>
      </c>
      <c r="AR52" s="22">
        <f t="shared" ca="1" si="221"/>
        <v>-6149.3693271243501</v>
      </c>
      <c r="AS52" s="22">
        <f t="shared" ca="1" si="221"/>
        <v>-6149.3693271243501</v>
      </c>
      <c r="AT52" s="22">
        <f t="shared" ca="1" si="221"/>
        <v>-6149.3693271243501</v>
      </c>
      <c r="AU52" s="22">
        <f t="shared" ca="1" si="221"/>
        <v>-6149.3693271243501</v>
      </c>
      <c r="AV52" s="22">
        <f t="shared" ca="1" si="221"/>
        <v>-6149.3693271243501</v>
      </c>
      <c r="AW52" s="22">
        <f t="shared" ca="1" si="221"/>
        <v>-6149.3693271243501</v>
      </c>
      <c r="AX52" s="22">
        <f t="shared" ca="1" si="221"/>
        <v>-6149.3693271243501</v>
      </c>
      <c r="AY52" s="22">
        <f t="shared" ca="1" si="221"/>
        <v>-6149.3693271243501</v>
      </c>
      <c r="AZ52" s="22">
        <f t="shared" ca="1" si="221"/>
        <v>-6149.3693271243501</v>
      </c>
      <c r="BA52" s="22">
        <f t="shared" ca="1" si="221"/>
        <v>-6149.3693271243501</v>
      </c>
      <c r="BB52" s="22">
        <f t="shared" ca="1" si="221"/>
        <v>-6149.3693271243501</v>
      </c>
      <c r="BC52" s="22">
        <f t="shared" ca="1" si="221"/>
        <v>-6149.3693271243501</v>
      </c>
      <c r="BD52" s="22">
        <f t="shared" ca="1" si="221"/>
        <v>-6149.3693271243501</v>
      </c>
      <c r="BE52" s="22">
        <f t="shared" ca="1" si="221"/>
        <v>-6149.3693271243501</v>
      </c>
      <c r="BF52" s="22">
        <f t="shared" ca="1" si="221"/>
        <v>-6149.3693271243501</v>
      </c>
      <c r="BG52" s="22">
        <f t="shared" ca="1" si="221"/>
        <v>-6149.3693271243501</v>
      </c>
      <c r="BH52" s="22">
        <f t="shared" ca="1" si="221"/>
        <v>-6149.3693271243501</v>
      </c>
      <c r="BI52" s="22">
        <f t="shared" ca="1" si="221"/>
        <v>-6149.3693271243501</v>
      </c>
      <c r="BJ52" s="22">
        <f t="shared" ca="1" si="221"/>
        <v>-6149.3693271243501</v>
      </c>
      <c r="BK52" s="22">
        <f t="shared" ca="1" si="221"/>
        <v>-6149.3693271243501</v>
      </c>
      <c r="BL52" s="22">
        <f t="shared" ca="1" si="221"/>
        <v>-6149.3693271243501</v>
      </c>
      <c r="BM52" s="22">
        <f t="shared" ca="1" si="221"/>
        <v>-6149.3693271243501</v>
      </c>
      <c r="BN52" s="22">
        <f t="shared" ref="BN52:CW55" ca="1" si="222">IF(-$F$1*(1+$H$1)^$A10&gt;BN10,BN10,-$F$1*(1+$H$1)^$A10)</f>
        <v>-6149.3693271243501</v>
      </c>
      <c r="BO52" s="22">
        <f t="shared" ca="1" si="222"/>
        <v>-6149.3693271243501</v>
      </c>
      <c r="BP52" s="22">
        <f t="shared" ca="1" si="222"/>
        <v>-6149.3693271243501</v>
      </c>
      <c r="BQ52" s="22">
        <f t="shared" ca="1" si="222"/>
        <v>-6149.3693271243501</v>
      </c>
      <c r="BR52" s="22">
        <f t="shared" ca="1" si="222"/>
        <v>-6149.3693271243501</v>
      </c>
      <c r="BS52" s="22">
        <f t="shared" ca="1" si="222"/>
        <v>-6149.3693271243501</v>
      </c>
      <c r="BT52" s="22">
        <f t="shared" ca="1" si="222"/>
        <v>-6149.3693271243501</v>
      </c>
      <c r="BU52" s="22">
        <f t="shared" ca="1" si="222"/>
        <v>-6149.3693271243501</v>
      </c>
      <c r="BV52" s="22">
        <f t="shared" ca="1" si="222"/>
        <v>-6149.3693271243501</v>
      </c>
      <c r="BW52" s="22">
        <f t="shared" ca="1" si="222"/>
        <v>-6149.3693271243501</v>
      </c>
      <c r="BX52" s="22">
        <f t="shared" ca="1" si="222"/>
        <v>-6149.3693271243501</v>
      </c>
      <c r="BY52" s="22">
        <f t="shared" ca="1" si="222"/>
        <v>-6149.3693271243501</v>
      </c>
      <c r="BZ52" s="22">
        <f t="shared" ca="1" si="222"/>
        <v>-6149.3693271243501</v>
      </c>
      <c r="CA52" s="22">
        <f t="shared" ca="1" si="222"/>
        <v>-6149.3693271243501</v>
      </c>
      <c r="CB52" s="22">
        <f t="shared" ca="1" si="222"/>
        <v>-6149.3693271243501</v>
      </c>
      <c r="CC52" s="22">
        <f t="shared" ca="1" si="222"/>
        <v>-6149.3693271243501</v>
      </c>
      <c r="CD52" s="22">
        <f t="shared" ca="1" si="222"/>
        <v>-6149.3693271243501</v>
      </c>
      <c r="CE52" s="22">
        <f t="shared" ca="1" si="222"/>
        <v>-6149.3693271243501</v>
      </c>
      <c r="CF52" s="22">
        <f t="shared" ca="1" si="222"/>
        <v>-6149.3693271243501</v>
      </c>
      <c r="CG52" s="22">
        <f t="shared" ca="1" si="222"/>
        <v>-6149.3693271243501</v>
      </c>
      <c r="CH52" s="22">
        <f t="shared" ca="1" si="222"/>
        <v>-6149.3693271243501</v>
      </c>
      <c r="CI52" s="22">
        <f t="shared" ca="1" si="222"/>
        <v>-6149.3693271243501</v>
      </c>
      <c r="CJ52" s="22">
        <f t="shared" ca="1" si="222"/>
        <v>-6149.3693271243501</v>
      </c>
      <c r="CK52" s="22">
        <f t="shared" ca="1" si="222"/>
        <v>-6149.3693271243501</v>
      </c>
      <c r="CL52" s="22">
        <f t="shared" ca="1" si="222"/>
        <v>-6149.3693271243501</v>
      </c>
      <c r="CM52" s="22">
        <f t="shared" ca="1" si="222"/>
        <v>-6149.3693271243501</v>
      </c>
      <c r="CN52" s="22">
        <f t="shared" ca="1" si="222"/>
        <v>-6149.3693271243501</v>
      </c>
      <c r="CO52" s="22">
        <f t="shared" ca="1" si="222"/>
        <v>-6149.3693271243501</v>
      </c>
      <c r="CP52" s="22">
        <f t="shared" ca="1" si="222"/>
        <v>-6149.3693271243501</v>
      </c>
      <c r="CQ52" s="22">
        <f t="shared" ca="1" si="222"/>
        <v>-6149.3693271243501</v>
      </c>
      <c r="CR52" s="22">
        <f t="shared" ca="1" si="222"/>
        <v>-6149.3693271243501</v>
      </c>
      <c r="CS52" s="22">
        <f t="shared" ca="1" si="222"/>
        <v>-6149.3693271243501</v>
      </c>
      <c r="CT52" s="22">
        <f t="shared" ca="1" si="222"/>
        <v>-6149.3693271243501</v>
      </c>
      <c r="CU52" s="22">
        <f t="shared" ca="1" si="222"/>
        <v>-6149.3693271243501</v>
      </c>
      <c r="CV52" s="22">
        <f t="shared" ca="1" si="222"/>
        <v>-6149.3693271243501</v>
      </c>
      <c r="CW52" s="22">
        <f t="shared" ca="1" si="222"/>
        <v>-6149.3693271243501</v>
      </c>
    </row>
    <row r="53" spans="1:101" x14ac:dyDescent="0.25">
      <c r="A53" s="18">
        <f t="shared" si="217"/>
        <v>8</v>
      </c>
      <c r="B53" s="22">
        <f t="shared" ca="1" si="220"/>
        <v>-6333.8504069380797</v>
      </c>
      <c r="C53" s="22">
        <f t="shared" ref="C53:BN56" ca="1" si="223">IF(-$F$1*(1+$H$1)^$A11&gt;C11,C11,-$F$1*(1+$H$1)^$A11)</f>
        <v>-6333.8504069380797</v>
      </c>
      <c r="D53" s="22">
        <f t="shared" ca="1" si="223"/>
        <v>-6333.8504069380797</v>
      </c>
      <c r="E53" s="22">
        <f t="shared" ca="1" si="223"/>
        <v>-6333.8504069380797</v>
      </c>
      <c r="F53" s="22">
        <f t="shared" ca="1" si="223"/>
        <v>-6333.8504069380797</v>
      </c>
      <c r="G53" s="22">
        <f t="shared" ca="1" si="223"/>
        <v>-6333.8504069380797</v>
      </c>
      <c r="H53" s="22">
        <f t="shared" ca="1" si="223"/>
        <v>-6333.8504069380797</v>
      </c>
      <c r="I53" s="22">
        <f t="shared" ca="1" si="223"/>
        <v>-6333.8504069380797</v>
      </c>
      <c r="J53" s="22">
        <f t="shared" ca="1" si="223"/>
        <v>-6333.8504069380797</v>
      </c>
      <c r="K53" s="22">
        <f t="shared" ca="1" si="223"/>
        <v>-6333.8504069380797</v>
      </c>
      <c r="L53" s="22">
        <f t="shared" ca="1" si="223"/>
        <v>-6333.8504069380797</v>
      </c>
      <c r="M53" s="22">
        <f t="shared" ca="1" si="223"/>
        <v>-6333.8504069380797</v>
      </c>
      <c r="N53" s="22">
        <f t="shared" ca="1" si="223"/>
        <v>-6333.8504069380797</v>
      </c>
      <c r="O53" s="22">
        <f t="shared" ca="1" si="223"/>
        <v>-6333.8504069380797</v>
      </c>
      <c r="P53" s="22">
        <f t="shared" ca="1" si="223"/>
        <v>-6333.8504069380797</v>
      </c>
      <c r="Q53" s="22">
        <f t="shared" ca="1" si="223"/>
        <v>-6333.8504069380797</v>
      </c>
      <c r="R53" s="22">
        <f t="shared" ca="1" si="223"/>
        <v>-6333.8504069380797</v>
      </c>
      <c r="S53" s="22">
        <f t="shared" ca="1" si="223"/>
        <v>-6333.8504069380797</v>
      </c>
      <c r="T53" s="22">
        <f t="shared" ca="1" si="223"/>
        <v>-6333.8504069380797</v>
      </c>
      <c r="U53" s="22">
        <f t="shared" ca="1" si="223"/>
        <v>-6333.8504069380797</v>
      </c>
      <c r="V53" s="22">
        <f t="shared" ca="1" si="223"/>
        <v>-6333.8504069380797</v>
      </c>
      <c r="W53" s="22">
        <f t="shared" ca="1" si="223"/>
        <v>-6333.8504069380797</v>
      </c>
      <c r="X53" s="22">
        <f t="shared" ca="1" si="223"/>
        <v>-6333.8504069380797</v>
      </c>
      <c r="Y53" s="22">
        <f t="shared" ca="1" si="223"/>
        <v>-6333.8504069380797</v>
      </c>
      <c r="Z53" s="22">
        <f t="shared" ca="1" si="223"/>
        <v>-6333.8504069380797</v>
      </c>
      <c r="AA53" s="22">
        <f t="shared" ca="1" si="223"/>
        <v>-6333.8504069380797</v>
      </c>
      <c r="AB53" s="22">
        <f t="shared" ca="1" si="223"/>
        <v>-6333.8504069380797</v>
      </c>
      <c r="AC53" s="22">
        <f t="shared" ca="1" si="223"/>
        <v>-6333.8504069380797</v>
      </c>
      <c r="AD53" s="22">
        <f t="shared" ca="1" si="223"/>
        <v>-6333.8504069380797</v>
      </c>
      <c r="AE53" s="22">
        <f t="shared" ca="1" si="223"/>
        <v>-6333.8504069380797</v>
      </c>
      <c r="AF53" s="22">
        <f t="shared" ca="1" si="223"/>
        <v>-6333.8504069380797</v>
      </c>
      <c r="AG53" s="22">
        <f t="shared" ca="1" si="223"/>
        <v>-6333.8504069380797</v>
      </c>
      <c r="AH53" s="22">
        <f t="shared" ca="1" si="223"/>
        <v>-6333.8504069380797</v>
      </c>
      <c r="AI53" s="22">
        <f t="shared" ca="1" si="223"/>
        <v>-6333.8504069380797</v>
      </c>
      <c r="AJ53" s="22">
        <f t="shared" ca="1" si="223"/>
        <v>-6333.8504069380797</v>
      </c>
      <c r="AK53" s="22">
        <f t="shared" ca="1" si="223"/>
        <v>-6333.8504069380797</v>
      </c>
      <c r="AL53" s="22">
        <f t="shared" ca="1" si="223"/>
        <v>-6333.8504069380797</v>
      </c>
      <c r="AM53" s="22">
        <f t="shared" ca="1" si="223"/>
        <v>-6333.8504069380797</v>
      </c>
      <c r="AN53" s="22">
        <f t="shared" ca="1" si="223"/>
        <v>-6333.8504069380797</v>
      </c>
      <c r="AO53" s="22">
        <f t="shared" ca="1" si="223"/>
        <v>-6333.8504069380797</v>
      </c>
      <c r="AP53" s="22">
        <f t="shared" ca="1" si="223"/>
        <v>-6333.8504069380797</v>
      </c>
      <c r="AQ53" s="22">
        <f t="shared" ca="1" si="223"/>
        <v>-6333.8504069380797</v>
      </c>
      <c r="AR53" s="22">
        <f t="shared" ca="1" si="223"/>
        <v>-6333.8504069380797</v>
      </c>
      <c r="AS53" s="22">
        <f t="shared" ca="1" si="223"/>
        <v>-6333.8504069380797</v>
      </c>
      <c r="AT53" s="22">
        <f t="shared" ca="1" si="223"/>
        <v>-6333.8504069380797</v>
      </c>
      <c r="AU53" s="22">
        <f t="shared" ca="1" si="223"/>
        <v>-6333.8504069380797</v>
      </c>
      <c r="AV53" s="22">
        <f t="shared" ca="1" si="223"/>
        <v>-6333.8504069380797</v>
      </c>
      <c r="AW53" s="22">
        <f t="shared" ca="1" si="223"/>
        <v>-6333.8504069380797</v>
      </c>
      <c r="AX53" s="22">
        <f t="shared" ca="1" si="223"/>
        <v>-6333.8504069380797</v>
      </c>
      <c r="AY53" s="22">
        <f t="shared" ca="1" si="223"/>
        <v>-6333.8504069380797</v>
      </c>
      <c r="AZ53" s="22">
        <f t="shared" ca="1" si="223"/>
        <v>-6333.8504069380797</v>
      </c>
      <c r="BA53" s="22">
        <f t="shared" ca="1" si="223"/>
        <v>-6333.8504069380797</v>
      </c>
      <c r="BB53" s="22">
        <f t="shared" ca="1" si="223"/>
        <v>-6333.8504069380797</v>
      </c>
      <c r="BC53" s="22">
        <f t="shared" ca="1" si="223"/>
        <v>-6333.8504069380797</v>
      </c>
      <c r="BD53" s="22">
        <f t="shared" ca="1" si="223"/>
        <v>-6333.8504069380797</v>
      </c>
      <c r="BE53" s="22">
        <f t="shared" ca="1" si="223"/>
        <v>-6333.8504069380797</v>
      </c>
      <c r="BF53" s="22">
        <f t="shared" ca="1" si="223"/>
        <v>-6333.8504069380797</v>
      </c>
      <c r="BG53" s="22">
        <f t="shared" ca="1" si="223"/>
        <v>-6333.8504069380797</v>
      </c>
      <c r="BH53" s="22">
        <f t="shared" ca="1" si="223"/>
        <v>-6333.8504069380797</v>
      </c>
      <c r="BI53" s="22">
        <f t="shared" ca="1" si="223"/>
        <v>-6333.8504069380797</v>
      </c>
      <c r="BJ53" s="22">
        <f t="shared" ca="1" si="223"/>
        <v>-6333.8504069380797</v>
      </c>
      <c r="BK53" s="22">
        <f t="shared" ca="1" si="223"/>
        <v>-6333.8504069380797</v>
      </c>
      <c r="BL53" s="22">
        <f t="shared" ca="1" si="223"/>
        <v>-6333.8504069380797</v>
      </c>
      <c r="BM53" s="22">
        <f t="shared" ca="1" si="223"/>
        <v>-6333.8504069380797</v>
      </c>
      <c r="BN53" s="22">
        <f t="shared" ca="1" si="223"/>
        <v>-6333.8504069380797</v>
      </c>
      <c r="BO53" s="22">
        <f t="shared" ca="1" si="222"/>
        <v>-6333.8504069380797</v>
      </c>
      <c r="BP53" s="22">
        <f t="shared" ca="1" si="222"/>
        <v>-6333.8504069380797</v>
      </c>
      <c r="BQ53" s="22">
        <f t="shared" ca="1" si="222"/>
        <v>-6333.8504069380797</v>
      </c>
      <c r="BR53" s="22">
        <f t="shared" ca="1" si="222"/>
        <v>-6333.8504069380797</v>
      </c>
      <c r="BS53" s="22">
        <f t="shared" ca="1" si="222"/>
        <v>-6333.8504069380797</v>
      </c>
      <c r="BT53" s="22">
        <f t="shared" ca="1" si="222"/>
        <v>-6333.8504069380797</v>
      </c>
      <c r="BU53" s="22">
        <f t="shared" ca="1" si="222"/>
        <v>-6333.8504069380797</v>
      </c>
      <c r="BV53" s="22">
        <f t="shared" ca="1" si="222"/>
        <v>-6333.8504069380797</v>
      </c>
      <c r="BW53" s="22">
        <f t="shared" ca="1" si="222"/>
        <v>-6333.8504069380797</v>
      </c>
      <c r="BX53" s="22">
        <f t="shared" ca="1" si="222"/>
        <v>-6333.8504069380797</v>
      </c>
      <c r="BY53" s="22">
        <f t="shared" ca="1" si="222"/>
        <v>-6333.8504069380797</v>
      </c>
      <c r="BZ53" s="22">
        <f t="shared" ca="1" si="222"/>
        <v>-6333.8504069380797</v>
      </c>
      <c r="CA53" s="22">
        <f t="shared" ca="1" si="222"/>
        <v>-6333.8504069380797</v>
      </c>
      <c r="CB53" s="22">
        <f t="shared" ca="1" si="222"/>
        <v>-6333.8504069380797</v>
      </c>
      <c r="CC53" s="22">
        <f t="shared" ca="1" si="222"/>
        <v>-6333.8504069380797</v>
      </c>
      <c r="CD53" s="22">
        <f t="shared" ca="1" si="222"/>
        <v>-6333.8504069380797</v>
      </c>
      <c r="CE53" s="22">
        <f t="shared" ca="1" si="222"/>
        <v>-6333.8504069380797</v>
      </c>
      <c r="CF53" s="22">
        <f t="shared" ca="1" si="222"/>
        <v>-6333.8504069380797</v>
      </c>
      <c r="CG53" s="22">
        <f t="shared" ca="1" si="222"/>
        <v>-6333.8504069380797</v>
      </c>
      <c r="CH53" s="22">
        <f t="shared" ca="1" si="222"/>
        <v>-6333.8504069380797</v>
      </c>
      <c r="CI53" s="22">
        <f t="shared" ca="1" si="222"/>
        <v>-6333.8504069380797</v>
      </c>
      <c r="CJ53" s="22">
        <f t="shared" ca="1" si="222"/>
        <v>-6333.8504069380797</v>
      </c>
      <c r="CK53" s="22">
        <f t="shared" ca="1" si="222"/>
        <v>-6333.8504069380797</v>
      </c>
      <c r="CL53" s="22">
        <f t="shared" ca="1" si="222"/>
        <v>-6333.8504069380797</v>
      </c>
      <c r="CM53" s="22">
        <f t="shared" ca="1" si="222"/>
        <v>-6333.8504069380797</v>
      </c>
      <c r="CN53" s="22">
        <f t="shared" ca="1" si="222"/>
        <v>-6333.8504069380797</v>
      </c>
      <c r="CO53" s="22">
        <f t="shared" ca="1" si="222"/>
        <v>-6333.8504069380797</v>
      </c>
      <c r="CP53" s="22">
        <f t="shared" ca="1" si="222"/>
        <v>-6333.8504069380797</v>
      </c>
      <c r="CQ53" s="22">
        <f t="shared" ca="1" si="222"/>
        <v>-6333.8504069380797</v>
      </c>
      <c r="CR53" s="22">
        <f t="shared" ca="1" si="222"/>
        <v>-6333.8504069380797</v>
      </c>
      <c r="CS53" s="22">
        <f t="shared" ca="1" si="222"/>
        <v>-6333.8504069380797</v>
      </c>
      <c r="CT53" s="22">
        <f t="shared" ca="1" si="222"/>
        <v>-6333.8504069380797</v>
      </c>
      <c r="CU53" s="22">
        <f t="shared" ca="1" si="222"/>
        <v>-6333.8504069380797</v>
      </c>
      <c r="CV53" s="22">
        <f t="shared" ca="1" si="222"/>
        <v>-6333.8504069380797</v>
      </c>
      <c r="CW53" s="22">
        <f t="shared" ca="1" si="222"/>
        <v>-6333.8504069380797</v>
      </c>
    </row>
    <row r="54" spans="1:101" x14ac:dyDescent="0.25">
      <c r="A54" s="18">
        <f t="shared" si="217"/>
        <v>9</v>
      </c>
      <c r="B54" s="22">
        <f t="shared" ca="1" si="220"/>
        <v>-6523.865919146222</v>
      </c>
      <c r="C54" s="22">
        <f t="shared" ca="1" si="223"/>
        <v>-6523.865919146222</v>
      </c>
      <c r="D54" s="22">
        <f t="shared" ca="1" si="223"/>
        <v>-6523.865919146222</v>
      </c>
      <c r="E54" s="22">
        <f t="shared" ca="1" si="223"/>
        <v>-6523.865919146222</v>
      </c>
      <c r="F54" s="22">
        <f t="shared" ca="1" si="223"/>
        <v>-6523.865919146222</v>
      </c>
      <c r="G54" s="22">
        <f t="shared" ca="1" si="223"/>
        <v>-6523.865919146222</v>
      </c>
      <c r="H54" s="22">
        <f t="shared" ca="1" si="223"/>
        <v>-6523.865919146222</v>
      </c>
      <c r="I54" s="22">
        <f t="shared" ca="1" si="223"/>
        <v>-6523.865919146222</v>
      </c>
      <c r="J54" s="22">
        <f t="shared" ca="1" si="223"/>
        <v>-6523.865919146222</v>
      </c>
      <c r="K54" s="22">
        <f t="shared" ca="1" si="223"/>
        <v>-6523.865919146222</v>
      </c>
      <c r="L54" s="22">
        <f t="shared" ca="1" si="223"/>
        <v>-6523.865919146222</v>
      </c>
      <c r="M54" s="22">
        <f t="shared" ca="1" si="223"/>
        <v>-6523.865919146222</v>
      </c>
      <c r="N54" s="22">
        <f t="shared" ca="1" si="223"/>
        <v>-6523.865919146222</v>
      </c>
      <c r="O54" s="22">
        <f t="shared" ca="1" si="223"/>
        <v>-6523.865919146222</v>
      </c>
      <c r="P54" s="22">
        <f t="shared" ca="1" si="223"/>
        <v>-6523.865919146222</v>
      </c>
      <c r="Q54" s="22">
        <f t="shared" ca="1" si="223"/>
        <v>-6523.865919146222</v>
      </c>
      <c r="R54" s="22">
        <f t="shared" ca="1" si="223"/>
        <v>-6523.865919146222</v>
      </c>
      <c r="S54" s="22">
        <f t="shared" ca="1" si="223"/>
        <v>-6523.865919146222</v>
      </c>
      <c r="T54" s="22">
        <f t="shared" ca="1" si="223"/>
        <v>-6523.865919146222</v>
      </c>
      <c r="U54" s="22">
        <f t="shared" ca="1" si="223"/>
        <v>-6523.865919146222</v>
      </c>
      <c r="V54" s="22">
        <f t="shared" ca="1" si="223"/>
        <v>-6523.865919146222</v>
      </c>
      <c r="W54" s="22">
        <f t="shared" ca="1" si="223"/>
        <v>-6523.865919146222</v>
      </c>
      <c r="X54" s="22">
        <f t="shared" ca="1" si="223"/>
        <v>-6523.865919146222</v>
      </c>
      <c r="Y54" s="22">
        <f t="shared" ca="1" si="223"/>
        <v>-6523.865919146222</v>
      </c>
      <c r="Z54" s="22">
        <f t="shared" ca="1" si="223"/>
        <v>-6523.865919146222</v>
      </c>
      <c r="AA54" s="22">
        <f t="shared" ca="1" si="223"/>
        <v>-6523.865919146222</v>
      </c>
      <c r="AB54" s="22">
        <f t="shared" ca="1" si="223"/>
        <v>-6523.865919146222</v>
      </c>
      <c r="AC54" s="22">
        <f t="shared" ca="1" si="223"/>
        <v>-6523.865919146222</v>
      </c>
      <c r="AD54" s="22">
        <f t="shared" ca="1" si="223"/>
        <v>-6523.865919146222</v>
      </c>
      <c r="AE54" s="22">
        <f t="shared" ca="1" si="223"/>
        <v>-6523.865919146222</v>
      </c>
      <c r="AF54" s="22">
        <f t="shared" ca="1" si="223"/>
        <v>-6523.865919146222</v>
      </c>
      <c r="AG54" s="22">
        <f t="shared" ca="1" si="223"/>
        <v>-6523.865919146222</v>
      </c>
      <c r="AH54" s="22">
        <f t="shared" ca="1" si="223"/>
        <v>-6523.865919146222</v>
      </c>
      <c r="AI54" s="22">
        <f t="shared" ca="1" si="223"/>
        <v>-6523.865919146222</v>
      </c>
      <c r="AJ54" s="22">
        <f t="shared" ca="1" si="223"/>
        <v>-6523.865919146222</v>
      </c>
      <c r="AK54" s="22">
        <f t="shared" ca="1" si="223"/>
        <v>-6523.865919146222</v>
      </c>
      <c r="AL54" s="22">
        <f t="shared" ca="1" si="223"/>
        <v>-6523.865919146222</v>
      </c>
      <c r="AM54" s="22">
        <f t="shared" ca="1" si="223"/>
        <v>-6523.865919146222</v>
      </c>
      <c r="AN54" s="22">
        <f t="shared" ca="1" si="223"/>
        <v>-6523.865919146222</v>
      </c>
      <c r="AO54" s="22">
        <f t="shared" ca="1" si="223"/>
        <v>-6523.865919146222</v>
      </c>
      <c r="AP54" s="22">
        <f t="shared" ca="1" si="223"/>
        <v>-6523.865919146222</v>
      </c>
      <c r="AQ54" s="22">
        <f t="shared" ca="1" si="223"/>
        <v>-6523.865919146222</v>
      </c>
      <c r="AR54" s="22">
        <f t="shared" ca="1" si="223"/>
        <v>-6523.865919146222</v>
      </c>
      <c r="AS54" s="22">
        <f t="shared" ca="1" si="223"/>
        <v>-6523.865919146222</v>
      </c>
      <c r="AT54" s="22">
        <f t="shared" ca="1" si="223"/>
        <v>-6523.865919146222</v>
      </c>
      <c r="AU54" s="22">
        <f t="shared" ca="1" si="223"/>
        <v>-6523.865919146222</v>
      </c>
      <c r="AV54" s="22">
        <f t="shared" ca="1" si="223"/>
        <v>-6523.865919146222</v>
      </c>
      <c r="AW54" s="22">
        <f t="shared" ca="1" si="223"/>
        <v>-6523.865919146222</v>
      </c>
      <c r="AX54" s="22">
        <f t="shared" ca="1" si="223"/>
        <v>-6523.865919146222</v>
      </c>
      <c r="AY54" s="22">
        <f t="shared" ca="1" si="223"/>
        <v>-6523.865919146222</v>
      </c>
      <c r="AZ54" s="22">
        <f t="shared" ca="1" si="223"/>
        <v>-6523.865919146222</v>
      </c>
      <c r="BA54" s="22">
        <f t="shared" ca="1" si="223"/>
        <v>-6523.865919146222</v>
      </c>
      <c r="BB54" s="22">
        <f t="shared" ca="1" si="223"/>
        <v>-6523.865919146222</v>
      </c>
      <c r="BC54" s="22">
        <f t="shared" ca="1" si="223"/>
        <v>-6523.865919146222</v>
      </c>
      <c r="BD54" s="22">
        <f t="shared" ca="1" si="223"/>
        <v>-6523.865919146222</v>
      </c>
      <c r="BE54" s="22">
        <f t="shared" ca="1" si="223"/>
        <v>-6523.865919146222</v>
      </c>
      <c r="BF54" s="22">
        <f t="shared" ca="1" si="223"/>
        <v>-6523.865919146222</v>
      </c>
      <c r="BG54" s="22">
        <f t="shared" ca="1" si="223"/>
        <v>-6523.865919146222</v>
      </c>
      <c r="BH54" s="22">
        <f t="shared" ca="1" si="223"/>
        <v>-6523.865919146222</v>
      </c>
      <c r="BI54" s="22">
        <f t="shared" ca="1" si="223"/>
        <v>-6523.865919146222</v>
      </c>
      <c r="BJ54" s="22">
        <f t="shared" ca="1" si="223"/>
        <v>-6523.865919146222</v>
      </c>
      <c r="BK54" s="22">
        <f t="shared" ca="1" si="223"/>
        <v>-6523.865919146222</v>
      </c>
      <c r="BL54" s="22">
        <f t="shared" ca="1" si="223"/>
        <v>-6523.865919146222</v>
      </c>
      <c r="BM54" s="22">
        <f t="shared" ca="1" si="223"/>
        <v>-6523.865919146222</v>
      </c>
      <c r="BN54" s="22">
        <f t="shared" ca="1" si="223"/>
        <v>-6523.865919146222</v>
      </c>
      <c r="BO54" s="22">
        <f t="shared" ca="1" si="222"/>
        <v>-6523.865919146222</v>
      </c>
      <c r="BP54" s="22">
        <f t="shared" ca="1" si="222"/>
        <v>-6523.865919146222</v>
      </c>
      <c r="BQ54" s="22">
        <f t="shared" ca="1" si="222"/>
        <v>-6523.865919146222</v>
      </c>
      <c r="BR54" s="22">
        <f t="shared" ca="1" si="222"/>
        <v>-6523.865919146222</v>
      </c>
      <c r="BS54" s="22">
        <f t="shared" ca="1" si="222"/>
        <v>-6523.865919146222</v>
      </c>
      <c r="BT54" s="22">
        <f t="shared" ca="1" si="222"/>
        <v>-6523.865919146222</v>
      </c>
      <c r="BU54" s="22">
        <f t="shared" ca="1" si="222"/>
        <v>-6523.865919146222</v>
      </c>
      <c r="BV54" s="22">
        <f t="shared" ca="1" si="222"/>
        <v>-6523.865919146222</v>
      </c>
      <c r="BW54" s="22">
        <f t="shared" ca="1" si="222"/>
        <v>-6523.865919146222</v>
      </c>
      <c r="BX54" s="22">
        <f t="shared" ca="1" si="222"/>
        <v>-6523.865919146222</v>
      </c>
      <c r="BY54" s="22">
        <f t="shared" ca="1" si="222"/>
        <v>-6523.865919146222</v>
      </c>
      <c r="BZ54" s="22">
        <f t="shared" ca="1" si="222"/>
        <v>-6523.865919146222</v>
      </c>
      <c r="CA54" s="22">
        <f t="shared" ca="1" si="222"/>
        <v>-6523.865919146222</v>
      </c>
      <c r="CB54" s="22">
        <f t="shared" ca="1" si="222"/>
        <v>-6523.865919146222</v>
      </c>
      <c r="CC54" s="22">
        <f t="shared" ca="1" si="222"/>
        <v>-6523.865919146222</v>
      </c>
      <c r="CD54" s="22">
        <f t="shared" ca="1" si="222"/>
        <v>-6523.865919146222</v>
      </c>
      <c r="CE54" s="22">
        <f t="shared" ca="1" si="222"/>
        <v>-6523.865919146222</v>
      </c>
      <c r="CF54" s="22">
        <f t="shared" ca="1" si="222"/>
        <v>-6523.865919146222</v>
      </c>
      <c r="CG54" s="22">
        <f t="shared" ca="1" si="222"/>
        <v>-6523.865919146222</v>
      </c>
      <c r="CH54" s="22">
        <f t="shared" ca="1" si="222"/>
        <v>-6523.865919146222</v>
      </c>
      <c r="CI54" s="22">
        <f t="shared" ca="1" si="222"/>
        <v>-6523.865919146222</v>
      </c>
      <c r="CJ54" s="22">
        <f t="shared" ca="1" si="222"/>
        <v>-6523.865919146222</v>
      </c>
      <c r="CK54" s="22">
        <f t="shared" ca="1" si="222"/>
        <v>-6523.865919146222</v>
      </c>
      <c r="CL54" s="22">
        <f t="shared" ca="1" si="222"/>
        <v>-6523.865919146222</v>
      </c>
      <c r="CM54" s="22">
        <f t="shared" ca="1" si="222"/>
        <v>-6523.865919146222</v>
      </c>
      <c r="CN54" s="22">
        <f t="shared" ca="1" si="222"/>
        <v>-6523.865919146222</v>
      </c>
      <c r="CO54" s="22">
        <f t="shared" ca="1" si="222"/>
        <v>-6523.865919146222</v>
      </c>
      <c r="CP54" s="22">
        <f t="shared" ca="1" si="222"/>
        <v>-6523.865919146222</v>
      </c>
      <c r="CQ54" s="22">
        <f t="shared" ca="1" si="222"/>
        <v>-6523.865919146222</v>
      </c>
      <c r="CR54" s="22">
        <f t="shared" ca="1" si="222"/>
        <v>-6523.865919146222</v>
      </c>
      <c r="CS54" s="22">
        <f t="shared" ca="1" si="222"/>
        <v>-6523.865919146222</v>
      </c>
      <c r="CT54" s="22">
        <f t="shared" ca="1" si="222"/>
        <v>-6523.865919146222</v>
      </c>
      <c r="CU54" s="22">
        <f t="shared" ca="1" si="222"/>
        <v>-6523.865919146222</v>
      </c>
      <c r="CV54" s="22">
        <f t="shared" ca="1" si="222"/>
        <v>-6523.865919146222</v>
      </c>
      <c r="CW54" s="22">
        <f t="shared" ca="1" si="222"/>
        <v>-6523.865919146222</v>
      </c>
    </row>
    <row r="55" spans="1:101" x14ac:dyDescent="0.25">
      <c r="A55" s="18">
        <f t="shared" si="217"/>
        <v>10</v>
      </c>
      <c r="B55" s="22">
        <f t="shared" ca="1" si="220"/>
        <v>-6719.5818967206087</v>
      </c>
      <c r="C55" s="22">
        <f t="shared" ca="1" si="223"/>
        <v>-6719.5818967206087</v>
      </c>
      <c r="D55" s="22">
        <f t="shared" ca="1" si="223"/>
        <v>-6719.5818967206087</v>
      </c>
      <c r="E55" s="22">
        <f t="shared" ca="1" si="223"/>
        <v>-6719.5818967206087</v>
      </c>
      <c r="F55" s="22">
        <f t="shared" ca="1" si="223"/>
        <v>-6719.5818967206087</v>
      </c>
      <c r="G55" s="22">
        <f t="shared" ca="1" si="223"/>
        <v>-6719.5818967206087</v>
      </c>
      <c r="H55" s="22">
        <f t="shared" ca="1" si="223"/>
        <v>-6719.5818967206087</v>
      </c>
      <c r="I55" s="22">
        <f t="shared" ca="1" si="223"/>
        <v>-6719.5818967206087</v>
      </c>
      <c r="J55" s="22">
        <f t="shared" ca="1" si="223"/>
        <v>-6719.5818967206087</v>
      </c>
      <c r="K55" s="22">
        <f t="shared" ca="1" si="223"/>
        <v>-6719.5818967206087</v>
      </c>
      <c r="L55" s="22">
        <f t="shared" ca="1" si="223"/>
        <v>-6719.5818967206087</v>
      </c>
      <c r="M55" s="22">
        <f t="shared" ca="1" si="223"/>
        <v>-6719.5818967206087</v>
      </c>
      <c r="N55" s="22">
        <f t="shared" ca="1" si="223"/>
        <v>-6719.5818967206087</v>
      </c>
      <c r="O55" s="22">
        <f t="shared" ca="1" si="223"/>
        <v>-6719.5818967206087</v>
      </c>
      <c r="P55" s="22">
        <f t="shared" ca="1" si="223"/>
        <v>-6719.5818967206087</v>
      </c>
      <c r="Q55" s="22">
        <f t="shared" ca="1" si="223"/>
        <v>-6719.5818967206087</v>
      </c>
      <c r="R55" s="22">
        <f t="shared" ca="1" si="223"/>
        <v>-6719.5818967206087</v>
      </c>
      <c r="S55" s="22">
        <f t="shared" ca="1" si="223"/>
        <v>-6719.5818967206087</v>
      </c>
      <c r="T55" s="22">
        <f t="shared" ca="1" si="223"/>
        <v>-6719.5818967206087</v>
      </c>
      <c r="U55" s="22">
        <f t="shared" ca="1" si="223"/>
        <v>-6719.5818967206087</v>
      </c>
      <c r="V55" s="22">
        <f t="shared" ca="1" si="223"/>
        <v>-6719.5818967206087</v>
      </c>
      <c r="W55" s="22">
        <f t="shared" ca="1" si="223"/>
        <v>-6719.5818967206087</v>
      </c>
      <c r="X55" s="22">
        <f t="shared" ca="1" si="223"/>
        <v>-6719.5818967206087</v>
      </c>
      <c r="Y55" s="22">
        <f t="shared" ca="1" si="223"/>
        <v>-6719.5818967206087</v>
      </c>
      <c r="Z55" s="22">
        <f t="shared" ca="1" si="223"/>
        <v>-6719.5818967206087</v>
      </c>
      <c r="AA55" s="22">
        <f t="shared" ca="1" si="223"/>
        <v>-6719.5818967206087</v>
      </c>
      <c r="AB55" s="22">
        <f t="shared" ca="1" si="223"/>
        <v>-6719.5818967206087</v>
      </c>
      <c r="AC55" s="22">
        <f t="shared" ca="1" si="223"/>
        <v>-6719.5818967206087</v>
      </c>
      <c r="AD55" s="22">
        <f t="shared" ca="1" si="223"/>
        <v>-6719.5818967206087</v>
      </c>
      <c r="AE55" s="22">
        <f t="shared" ca="1" si="223"/>
        <v>-6719.5818967206087</v>
      </c>
      <c r="AF55" s="22">
        <f t="shared" ca="1" si="223"/>
        <v>-6719.5818967206087</v>
      </c>
      <c r="AG55" s="22">
        <f t="shared" ca="1" si="223"/>
        <v>-6719.5818967206087</v>
      </c>
      <c r="AH55" s="22">
        <f t="shared" ca="1" si="223"/>
        <v>-6719.5818967206087</v>
      </c>
      <c r="AI55" s="22">
        <f t="shared" ca="1" si="223"/>
        <v>-6719.5818967206087</v>
      </c>
      <c r="AJ55" s="22">
        <f t="shared" ca="1" si="223"/>
        <v>-6719.5818967206087</v>
      </c>
      <c r="AK55" s="22">
        <f t="shared" ca="1" si="223"/>
        <v>-6719.5818967206087</v>
      </c>
      <c r="AL55" s="22">
        <f t="shared" ca="1" si="223"/>
        <v>-6719.5818967206087</v>
      </c>
      <c r="AM55" s="22">
        <f t="shared" ca="1" si="223"/>
        <v>-6719.5818967206087</v>
      </c>
      <c r="AN55" s="22">
        <f t="shared" ca="1" si="223"/>
        <v>-6719.5818967206087</v>
      </c>
      <c r="AO55" s="22">
        <f t="shared" ca="1" si="223"/>
        <v>-6719.5818967206087</v>
      </c>
      <c r="AP55" s="22">
        <f t="shared" ca="1" si="223"/>
        <v>-6719.5818967206087</v>
      </c>
      <c r="AQ55" s="22">
        <f t="shared" ca="1" si="223"/>
        <v>-6719.5818967206087</v>
      </c>
      <c r="AR55" s="22">
        <f t="shared" ca="1" si="223"/>
        <v>-6719.5818967206087</v>
      </c>
      <c r="AS55" s="22">
        <f t="shared" ca="1" si="223"/>
        <v>-6719.5818967206087</v>
      </c>
      <c r="AT55" s="22">
        <f t="shared" ca="1" si="223"/>
        <v>-6719.5818967206087</v>
      </c>
      <c r="AU55" s="22">
        <f t="shared" ca="1" si="223"/>
        <v>-6719.5818967206087</v>
      </c>
      <c r="AV55" s="22">
        <f t="shared" ca="1" si="223"/>
        <v>-6719.5818967206087</v>
      </c>
      <c r="AW55" s="22">
        <f t="shared" ca="1" si="223"/>
        <v>-6719.5818967206087</v>
      </c>
      <c r="AX55" s="22">
        <f t="shared" ca="1" si="223"/>
        <v>-6719.5818967206087</v>
      </c>
      <c r="AY55" s="22">
        <f t="shared" ca="1" si="223"/>
        <v>-6719.5818967206087</v>
      </c>
      <c r="AZ55" s="22">
        <f t="shared" ca="1" si="223"/>
        <v>-6719.5818967206087</v>
      </c>
      <c r="BA55" s="22">
        <f t="shared" ca="1" si="223"/>
        <v>-6719.5818967206087</v>
      </c>
      <c r="BB55" s="22">
        <f t="shared" ca="1" si="223"/>
        <v>-6719.5818967206087</v>
      </c>
      <c r="BC55" s="22">
        <f t="shared" ca="1" si="223"/>
        <v>-6719.5818967206087</v>
      </c>
      <c r="BD55" s="22">
        <f t="shared" ca="1" si="223"/>
        <v>-6719.5818967206087</v>
      </c>
      <c r="BE55" s="22">
        <f t="shared" ca="1" si="223"/>
        <v>-6719.5818967206087</v>
      </c>
      <c r="BF55" s="22">
        <f t="shared" ca="1" si="223"/>
        <v>-6719.5818967206087</v>
      </c>
      <c r="BG55" s="22">
        <f t="shared" ca="1" si="223"/>
        <v>-6719.5818967206087</v>
      </c>
      <c r="BH55" s="22">
        <f t="shared" ca="1" si="223"/>
        <v>-6719.5818967206087</v>
      </c>
      <c r="BI55" s="22">
        <f t="shared" ca="1" si="223"/>
        <v>-6719.5818967206087</v>
      </c>
      <c r="BJ55" s="22">
        <f t="shared" ca="1" si="223"/>
        <v>-6719.5818967206087</v>
      </c>
      <c r="BK55" s="22">
        <f t="shared" ca="1" si="223"/>
        <v>-6719.5818967206087</v>
      </c>
      <c r="BL55" s="22">
        <f t="shared" ca="1" si="223"/>
        <v>-6719.5818967206087</v>
      </c>
      <c r="BM55" s="22">
        <f t="shared" ca="1" si="223"/>
        <v>-6719.5818967206087</v>
      </c>
      <c r="BN55" s="22">
        <f t="shared" ca="1" si="223"/>
        <v>-6719.5818967206087</v>
      </c>
      <c r="BO55" s="22">
        <f t="shared" ca="1" si="222"/>
        <v>-6719.5818967206087</v>
      </c>
      <c r="BP55" s="22">
        <f t="shared" ca="1" si="222"/>
        <v>-6719.5818967206087</v>
      </c>
      <c r="BQ55" s="22">
        <f t="shared" ca="1" si="222"/>
        <v>-6719.5818967206087</v>
      </c>
      <c r="BR55" s="22">
        <f t="shared" ca="1" si="222"/>
        <v>-6719.5818967206087</v>
      </c>
      <c r="BS55" s="22">
        <f t="shared" ca="1" si="222"/>
        <v>-6719.5818967206087</v>
      </c>
      <c r="BT55" s="22">
        <f t="shared" ca="1" si="222"/>
        <v>-6719.5818967206087</v>
      </c>
      <c r="BU55" s="22">
        <f t="shared" ca="1" si="222"/>
        <v>-6719.5818967206087</v>
      </c>
      <c r="BV55" s="22">
        <f t="shared" ca="1" si="222"/>
        <v>-6719.5818967206087</v>
      </c>
      <c r="BW55" s="22">
        <f t="shared" ca="1" si="222"/>
        <v>-6719.5818967206087</v>
      </c>
      <c r="BX55" s="22">
        <f t="shared" ca="1" si="222"/>
        <v>-6719.5818967206087</v>
      </c>
      <c r="BY55" s="22">
        <f t="shared" ca="1" si="222"/>
        <v>-6719.5818967206087</v>
      </c>
      <c r="BZ55" s="22">
        <f t="shared" ca="1" si="222"/>
        <v>-6719.5818967206087</v>
      </c>
      <c r="CA55" s="22">
        <f t="shared" ca="1" si="222"/>
        <v>-6719.5818967206087</v>
      </c>
      <c r="CB55" s="22">
        <f t="shared" ca="1" si="222"/>
        <v>-6719.5818967206087</v>
      </c>
      <c r="CC55" s="22">
        <f t="shared" ca="1" si="222"/>
        <v>-6719.5818967206087</v>
      </c>
      <c r="CD55" s="22">
        <f t="shared" ca="1" si="222"/>
        <v>-6719.5818967206087</v>
      </c>
      <c r="CE55" s="22">
        <f t="shared" ca="1" si="222"/>
        <v>-6719.5818967206087</v>
      </c>
      <c r="CF55" s="22">
        <f t="shared" ca="1" si="222"/>
        <v>-6719.5818967206087</v>
      </c>
      <c r="CG55" s="22">
        <f t="shared" ca="1" si="222"/>
        <v>-6719.5818967206087</v>
      </c>
      <c r="CH55" s="22">
        <f t="shared" ca="1" si="222"/>
        <v>-6719.5818967206087</v>
      </c>
      <c r="CI55" s="22">
        <f t="shared" ca="1" si="222"/>
        <v>-6719.5818967206087</v>
      </c>
      <c r="CJ55" s="22">
        <f t="shared" ca="1" si="222"/>
        <v>-6719.5818967206087</v>
      </c>
      <c r="CK55" s="22">
        <f t="shared" ca="1" si="222"/>
        <v>-6719.5818967206087</v>
      </c>
      <c r="CL55" s="22">
        <f t="shared" ca="1" si="222"/>
        <v>-6719.5818967206087</v>
      </c>
      <c r="CM55" s="22">
        <f t="shared" ca="1" si="222"/>
        <v>-6719.5818967206087</v>
      </c>
      <c r="CN55" s="22">
        <f t="shared" ca="1" si="222"/>
        <v>-6719.5818967206087</v>
      </c>
      <c r="CO55" s="22">
        <f t="shared" ca="1" si="222"/>
        <v>-6719.5818967206087</v>
      </c>
      <c r="CP55" s="22">
        <f t="shared" ca="1" si="222"/>
        <v>-6719.5818967206087</v>
      </c>
      <c r="CQ55" s="22">
        <f t="shared" ca="1" si="222"/>
        <v>-6719.5818967206087</v>
      </c>
      <c r="CR55" s="22">
        <f t="shared" ca="1" si="222"/>
        <v>-6719.5818967206087</v>
      </c>
      <c r="CS55" s="22">
        <f t="shared" ca="1" si="222"/>
        <v>-6719.5818967206087</v>
      </c>
      <c r="CT55" s="22">
        <f t="shared" ca="1" si="222"/>
        <v>-6719.5818967206087</v>
      </c>
      <c r="CU55" s="22">
        <f t="shared" ca="1" si="222"/>
        <v>-6719.5818967206087</v>
      </c>
      <c r="CV55" s="22">
        <f t="shared" ca="1" si="222"/>
        <v>-6719.5818967206087</v>
      </c>
      <c r="CW55" s="22">
        <f t="shared" ca="1" si="222"/>
        <v>-6719.5818967206087</v>
      </c>
    </row>
    <row r="56" spans="1:101" x14ac:dyDescent="0.25">
      <c r="A56" s="18">
        <f t="shared" si="217"/>
        <v>11</v>
      </c>
      <c r="B56" s="22">
        <f t="shared" ca="1" si="220"/>
        <v>-6921.1693536222274</v>
      </c>
      <c r="C56" s="22">
        <f t="shared" ca="1" si="223"/>
        <v>-6921.1693536222274</v>
      </c>
      <c r="D56" s="22">
        <f t="shared" ca="1" si="223"/>
        <v>-6921.1693536222274</v>
      </c>
      <c r="E56" s="22">
        <f t="shared" ca="1" si="223"/>
        <v>-6921.1693536222274</v>
      </c>
      <c r="F56" s="22">
        <f t="shared" ca="1" si="223"/>
        <v>-6921.1693536222274</v>
      </c>
      <c r="G56" s="22">
        <f t="shared" ca="1" si="223"/>
        <v>-6921.1693536222274</v>
      </c>
      <c r="H56" s="22">
        <f t="shared" ca="1" si="223"/>
        <v>-6921.1693536222274</v>
      </c>
      <c r="I56" s="22">
        <f t="shared" ca="1" si="223"/>
        <v>-6921.1693536222274</v>
      </c>
      <c r="J56" s="22">
        <f t="shared" ca="1" si="223"/>
        <v>-6921.1693536222274</v>
      </c>
      <c r="K56" s="22">
        <f t="shared" ca="1" si="223"/>
        <v>-6921.1693536222274</v>
      </c>
      <c r="L56" s="22">
        <f t="shared" ca="1" si="223"/>
        <v>-6921.1693536222274</v>
      </c>
      <c r="M56" s="22">
        <f t="shared" ca="1" si="223"/>
        <v>-6921.1693536222274</v>
      </c>
      <c r="N56" s="22">
        <f t="shared" ca="1" si="223"/>
        <v>-6921.1693536222274</v>
      </c>
      <c r="O56" s="22">
        <f t="shared" ca="1" si="223"/>
        <v>-6921.1693536222274</v>
      </c>
      <c r="P56" s="22">
        <f t="shared" ca="1" si="223"/>
        <v>-6921.1693536222274</v>
      </c>
      <c r="Q56" s="22">
        <f t="shared" ca="1" si="223"/>
        <v>-6921.1693536222274</v>
      </c>
      <c r="R56" s="22">
        <f t="shared" ca="1" si="223"/>
        <v>-6921.1693536222274</v>
      </c>
      <c r="S56" s="22">
        <f t="shared" ca="1" si="223"/>
        <v>-6921.1693536222274</v>
      </c>
      <c r="T56" s="22">
        <f t="shared" ca="1" si="223"/>
        <v>-6921.1693536222274</v>
      </c>
      <c r="U56" s="22">
        <f t="shared" ca="1" si="223"/>
        <v>-6921.1693536222274</v>
      </c>
      <c r="V56" s="22">
        <f t="shared" ca="1" si="223"/>
        <v>-6921.1693536222274</v>
      </c>
      <c r="W56" s="22">
        <f t="shared" ca="1" si="223"/>
        <v>-6921.1693536222274</v>
      </c>
      <c r="X56" s="22">
        <f t="shared" ca="1" si="223"/>
        <v>-6921.1693536222274</v>
      </c>
      <c r="Y56" s="22">
        <f t="shared" ca="1" si="223"/>
        <v>-6921.1693536222274</v>
      </c>
      <c r="Z56" s="22">
        <f t="shared" ca="1" si="223"/>
        <v>-6921.1693536222274</v>
      </c>
      <c r="AA56" s="22">
        <f t="shared" ca="1" si="223"/>
        <v>-6921.1693536222274</v>
      </c>
      <c r="AB56" s="22">
        <f t="shared" ca="1" si="223"/>
        <v>-6921.1693536222274</v>
      </c>
      <c r="AC56" s="22">
        <f t="shared" ca="1" si="223"/>
        <v>-6921.1693536222274</v>
      </c>
      <c r="AD56" s="22">
        <f t="shared" ca="1" si="223"/>
        <v>-6921.1693536222274</v>
      </c>
      <c r="AE56" s="22">
        <f t="shared" ca="1" si="223"/>
        <v>-6921.1693536222274</v>
      </c>
      <c r="AF56" s="22">
        <f t="shared" ca="1" si="223"/>
        <v>-6921.1693536222274</v>
      </c>
      <c r="AG56" s="22">
        <f t="shared" ca="1" si="223"/>
        <v>-6921.1693536222274</v>
      </c>
      <c r="AH56" s="22">
        <f t="shared" ca="1" si="223"/>
        <v>-6921.1693536222274</v>
      </c>
      <c r="AI56" s="22">
        <f t="shared" ca="1" si="223"/>
        <v>-6921.1693536222274</v>
      </c>
      <c r="AJ56" s="22">
        <f t="shared" ca="1" si="223"/>
        <v>-6921.1693536222274</v>
      </c>
      <c r="AK56" s="22">
        <f t="shared" ca="1" si="223"/>
        <v>-6921.1693536222274</v>
      </c>
      <c r="AL56" s="22">
        <f t="shared" ca="1" si="223"/>
        <v>-6921.1693536222274</v>
      </c>
      <c r="AM56" s="22">
        <f t="shared" ca="1" si="223"/>
        <v>-6921.1693536222274</v>
      </c>
      <c r="AN56" s="22">
        <f t="shared" ca="1" si="223"/>
        <v>-6921.1693536222274</v>
      </c>
      <c r="AO56" s="22">
        <f t="shared" ca="1" si="223"/>
        <v>-6921.1693536222274</v>
      </c>
      <c r="AP56" s="22">
        <f t="shared" ca="1" si="223"/>
        <v>-6921.1693536222274</v>
      </c>
      <c r="AQ56" s="22">
        <f t="shared" ca="1" si="223"/>
        <v>-6921.1693536222274</v>
      </c>
      <c r="AR56" s="22">
        <f t="shared" ca="1" si="223"/>
        <v>-6921.1693536222274</v>
      </c>
      <c r="AS56" s="22">
        <f t="shared" ca="1" si="223"/>
        <v>-6921.1693536222274</v>
      </c>
      <c r="AT56" s="22">
        <f t="shared" ca="1" si="223"/>
        <v>-6921.1693536222274</v>
      </c>
      <c r="AU56" s="22">
        <f t="shared" ca="1" si="223"/>
        <v>-6921.1693536222274</v>
      </c>
      <c r="AV56" s="22">
        <f t="shared" ca="1" si="223"/>
        <v>-6921.1693536222274</v>
      </c>
      <c r="AW56" s="22">
        <f t="shared" ca="1" si="223"/>
        <v>-6921.1693536222274</v>
      </c>
      <c r="AX56" s="22">
        <f t="shared" ca="1" si="223"/>
        <v>-6921.1693536222274</v>
      </c>
      <c r="AY56" s="22">
        <f t="shared" ca="1" si="223"/>
        <v>-6921.1693536222274</v>
      </c>
      <c r="AZ56" s="22">
        <f t="shared" ca="1" si="223"/>
        <v>-6921.1693536222274</v>
      </c>
      <c r="BA56" s="22">
        <f t="shared" ca="1" si="223"/>
        <v>-6921.1693536222274</v>
      </c>
      <c r="BB56" s="22">
        <f t="shared" ca="1" si="223"/>
        <v>-6921.1693536222274</v>
      </c>
      <c r="BC56" s="22">
        <f t="shared" ca="1" si="223"/>
        <v>-6921.1693536222274</v>
      </c>
      <c r="BD56" s="22">
        <f t="shared" ca="1" si="223"/>
        <v>-6921.1693536222274</v>
      </c>
      <c r="BE56" s="22">
        <f t="shared" ca="1" si="223"/>
        <v>-6921.1693536222274</v>
      </c>
      <c r="BF56" s="22">
        <f t="shared" ca="1" si="223"/>
        <v>-6921.1693536222274</v>
      </c>
      <c r="BG56" s="22">
        <f t="shared" ca="1" si="223"/>
        <v>-6921.1693536222274</v>
      </c>
      <c r="BH56" s="22">
        <f t="shared" ca="1" si="223"/>
        <v>-6921.1693536222274</v>
      </c>
      <c r="BI56" s="22">
        <f t="shared" ca="1" si="223"/>
        <v>-6921.1693536222274</v>
      </c>
      <c r="BJ56" s="22">
        <f t="shared" ca="1" si="223"/>
        <v>-6921.1693536222274</v>
      </c>
      <c r="BK56" s="22">
        <f t="shared" ca="1" si="223"/>
        <v>-6921.1693536222274</v>
      </c>
      <c r="BL56" s="22">
        <f t="shared" ca="1" si="223"/>
        <v>-6921.1693536222274</v>
      </c>
      <c r="BM56" s="22">
        <f t="shared" ca="1" si="223"/>
        <v>-6921.1693536222274</v>
      </c>
      <c r="BN56" s="22">
        <f t="shared" ref="BN56:CW59" ca="1" si="224">IF(-$F$1*(1+$H$1)^$A14&gt;BN14,BN14,-$F$1*(1+$H$1)^$A14)</f>
        <v>-6921.1693536222274</v>
      </c>
      <c r="BO56" s="22">
        <f t="shared" ca="1" si="224"/>
        <v>-6921.1693536222274</v>
      </c>
      <c r="BP56" s="22">
        <f t="shared" ca="1" si="224"/>
        <v>-6921.1693536222274</v>
      </c>
      <c r="BQ56" s="22">
        <f t="shared" ca="1" si="224"/>
        <v>-6921.1693536222274</v>
      </c>
      <c r="BR56" s="22">
        <f t="shared" ca="1" si="224"/>
        <v>-6921.1693536222274</v>
      </c>
      <c r="BS56" s="22">
        <f t="shared" ca="1" si="224"/>
        <v>-6921.1693536222274</v>
      </c>
      <c r="BT56" s="22">
        <f t="shared" ca="1" si="224"/>
        <v>-6921.1693536222274</v>
      </c>
      <c r="BU56" s="22">
        <f t="shared" ca="1" si="224"/>
        <v>-6921.1693536222274</v>
      </c>
      <c r="BV56" s="22">
        <f t="shared" ca="1" si="224"/>
        <v>-6921.1693536222274</v>
      </c>
      <c r="BW56" s="22">
        <f t="shared" ca="1" si="224"/>
        <v>-6921.1693536222274</v>
      </c>
      <c r="BX56" s="22">
        <f t="shared" ca="1" si="224"/>
        <v>-6921.1693536222274</v>
      </c>
      <c r="BY56" s="22">
        <f t="shared" ca="1" si="224"/>
        <v>-6921.1693536222274</v>
      </c>
      <c r="BZ56" s="22">
        <f t="shared" ca="1" si="224"/>
        <v>-6921.1693536222274</v>
      </c>
      <c r="CA56" s="22">
        <f t="shared" ca="1" si="224"/>
        <v>-6921.1693536222274</v>
      </c>
      <c r="CB56" s="22">
        <f t="shared" ca="1" si="224"/>
        <v>-6921.1693536222274</v>
      </c>
      <c r="CC56" s="22">
        <f t="shared" ca="1" si="224"/>
        <v>-6921.1693536222274</v>
      </c>
      <c r="CD56" s="22">
        <f t="shared" ca="1" si="224"/>
        <v>-6921.1693536222274</v>
      </c>
      <c r="CE56" s="22">
        <f t="shared" ca="1" si="224"/>
        <v>-6921.1693536222274</v>
      </c>
      <c r="CF56" s="22">
        <f t="shared" ca="1" si="224"/>
        <v>-6921.1693536222274</v>
      </c>
      <c r="CG56" s="22">
        <f t="shared" ca="1" si="224"/>
        <v>-6921.1693536222274</v>
      </c>
      <c r="CH56" s="22">
        <f t="shared" ca="1" si="224"/>
        <v>-6921.1693536222274</v>
      </c>
      <c r="CI56" s="22">
        <f t="shared" ca="1" si="224"/>
        <v>-6921.1693536222274</v>
      </c>
      <c r="CJ56" s="22">
        <f t="shared" ca="1" si="224"/>
        <v>-6921.1693536222274</v>
      </c>
      <c r="CK56" s="22">
        <f t="shared" ca="1" si="224"/>
        <v>-6921.1693536222274</v>
      </c>
      <c r="CL56" s="22">
        <f t="shared" ca="1" si="224"/>
        <v>-6921.1693536222274</v>
      </c>
      <c r="CM56" s="22">
        <f t="shared" ca="1" si="224"/>
        <v>-6921.1693536222274</v>
      </c>
      <c r="CN56" s="22">
        <f t="shared" ca="1" si="224"/>
        <v>-6921.1693536222274</v>
      </c>
      <c r="CO56" s="22">
        <f t="shared" ca="1" si="224"/>
        <v>-6921.1693536222274</v>
      </c>
      <c r="CP56" s="22">
        <f t="shared" ca="1" si="224"/>
        <v>-6921.1693536222274</v>
      </c>
      <c r="CQ56" s="22">
        <f t="shared" ca="1" si="224"/>
        <v>-6921.1693536222274</v>
      </c>
      <c r="CR56" s="22">
        <f t="shared" ca="1" si="224"/>
        <v>-6921.1693536222274</v>
      </c>
      <c r="CS56" s="22">
        <f t="shared" ca="1" si="224"/>
        <v>-6921.1693536222274</v>
      </c>
      <c r="CT56" s="22">
        <f t="shared" ca="1" si="224"/>
        <v>-6921.1693536222274</v>
      </c>
      <c r="CU56" s="22">
        <f t="shared" ca="1" si="224"/>
        <v>-6921.1693536222274</v>
      </c>
      <c r="CV56" s="22">
        <f t="shared" ca="1" si="224"/>
        <v>-6921.1693536222274</v>
      </c>
      <c r="CW56" s="22">
        <f t="shared" ca="1" si="224"/>
        <v>-6921.1693536222274</v>
      </c>
    </row>
    <row r="57" spans="1:101" x14ac:dyDescent="0.25">
      <c r="A57" s="18">
        <f t="shared" si="217"/>
        <v>12</v>
      </c>
      <c r="B57" s="22">
        <f t="shared" ca="1" si="220"/>
        <v>-7128.8044342308931</v>
      </c>
      <c r="C57" s="22">
        <f t="shared" ref="C57:BN60" ca="1" si="225">IF(-$F$1*(1+$H$1)^$A15&gt;C15,C15,-$F$1*(1+$H$1)^$A15)</f>
        <v>-7128.8044342308931</v>
      </c>
      <c r="D57" s="22">
        <f t="shared" ca="1" si="225"/>
        <v>-7128.8044342308931</v>
      </c>
      <c r="E57" s="22">
        <f t="shared" ca="1" si="225"/>
        <v>-7128.8044342308931</v>
      </c>
      <c r="F57" s="22">
        <f t="shared" ca="1" si="225"/>
        <v>-7128.8044342308931</v>
      </c>
      <c r="G57" s="22">
        <f t="shared" ca="1" si="225"/>
        <v>-7128.8044342308931</v>
      </c>
      <c r="H57" s="22">
        <f t="shared" ca="1" si="225"/>
        <v>-7128.8044342308931</v>
      </c>
      <c r="I57" s="22">
        <f t="shared" ca="1" si="225"/>
        <v>-7128.8044342308931</v>
      </c>
      <c r="J57" s="22">
        <f t="shared" ca="1" si="225"/>
        <v>-7128.8044342308931</v>
      </c>
      <c r="K57" s="22">
        <f t="shared" ca="1" si="225"/>
        <v>-7128.8044342308931</v>
      </c>
      <c r="L57" s="22">
        <f t="shared" ca="1" si="225"/>
        <v>-7128.8044342308931</v>
      </c>
      <c r="M57" s="22">
        <f t="shared" ca="1" si="225"/>
        <v>-7128.8044342308931</v>
      </c>
      <c r="N57" s="22">
        <f t="shared" ca="1" si="225"/>
        <v>-7128.8044342308931</v>
      </c>
      <c r="O57" s="22">
        <f t="shared" ca="1" si="225"/>
        <v>-7128.8044342308931</v>
      </c>
      <c r="P57" s="22">
        <f t="shared" ca="1" si="225"/>
        <v>-7128.8044342308931</v>
      </c>
      <c r="Q57" s="22">
        <f t="shared" ca="1" si="225"/>
        <v>-7128.8044342308931</v>
      </c>
      <c r="R57" s="22">
        <f t="shared" ca="1" si="225"/>
        <v>-7128.8044342308931</v>
      </c>
      <c r="S57" s="22">
        <f t="shared" ca="1" si="225"/>
        <v>-7128.8044342308931</v>
      </c>
      <c r="T57" s="22">
        <f t="shared" ca="1" si="225"/>
        <v>-7128.8044342308931</v>
      </c>
      <c r="U57" s="22">
        <f t="shared" ca="1" si="225"/>
        <v>-7128.8044342308931</v>
      </c>
      <c r="V57" s="22">
        <f t="shared" ca="1" si="225"/>
        <v>-7128.8044342308931</v>
      </c>
      <c r="W57" s="22">
        <f t="shared" ca="1" si="225"/>
        <v>-7128.8044342308931</v>
      </c>
      <c r="X57" s="22">
        <f t="shared" ca="1" si="225"/>
        <v>-7128.8044342308931</v>
      </c>
      <c r="Y57" s="22">
        <f t="shared" ca="1" si="225"/>
        <v>-7128.8044342308931</v>
      </c>
      <c r="Z57" s="22">
        <f t="shared" ca="1" si="225"/>
        <v>-7128.8044342308931</v>
      </c>
      <c r="AA57" s="22">
        <f t="shared" ca="1" si="225"/>
        <v>-7128.8044342308931</v>
      </c>
      <c r="AB57" s="22">
        <f t="shared" ca="1" si="225"/>
        <v>-7128.8044342308931</v>
      </c>
      <c r="AC57" s="22">
        <f t="shared" ca="1" si="225"/>
        <v>-7128.8044342308931</v>
      </c>
      <c r="AD57" s="22">
        <f t="shared" ca="1" si="225"/>
        <v>-7128.8044342308931</v>
      </c>
      <c r="AE57" s="22">
        <f t="shared" ca="1" si="225"/>
        <v>-7128.8044342308931</v>
      </c>
      <c r="AF57" s="22">
        <f t="shared" ca="1" si="225"/>
        <v>-7128.8044342308931</v>
      </c>
      <c r="AG57" s="22">
        <f t="shared" ca="1" si="225"/>
        <v>-7128.8044342308931</v>
      </c>
      <c r="AH57" s="22">
        <f t="shared" ca="1" si="225"/>
        <v>-7128.8044342308931</v>
      </c>
      <c r="AI57" s="22">
        <f t="shared" ca="1" si="225"/>
        <v>-7128.8044342308931</v>
      </c>
      <c r="AJ57" s="22">
        <f t="shared" ca="1" si="225"/>
        <v>-7128.8044342308931</v>
      </c>
      <c r="AK57" s="22">
        <f t="shared" ca="1" si="225"/>
        <v>-7128.8044342308931</v>
      </c>
      <c r="AL57" s="22">
        <f t="shared" ca="1" si="225"/>
        <v>-7128.8044342308931</v>
      </c>
      <c r="AM57" s="22">
        <f t="shared" ca="1" si="225"/>
        <v>-7128.8044342308931</v>
      </c>
      <c r="AN57" s="22">
        <f t="shared" ca="1" si="225"/>
        <v>-7128.8044342308931</v>
      </c>
      <c r="AO57" s="22">
        <f t="shared" ca="1" si="225"/>
        <v>-7128.8044342308931</v>
      </c>
      <c r="AP57" s="22">
        <f t="shared" ca="1" si="225"/>
        <v>-7128.8044342308931</v>
      </c>
      <c r="AQ57" s="22">
        <f t="shared" ca="1" si="225"/>
        <v>-7128.8044342308931</v>
      </c>
      <c r="AR57" s="22">
        <f t="shared" ca="1" si="225"/>
        <v>-7128.8044342308931</v>
      </c>
      <c r="AS57" s="22">
        <f t="shared" ca="1" si="225"/>
        <v>-7128.8044342308931</v>
      </c>
      <c r="AT57" s="22">
        <f t="shared" ca="1" si="225"/>
        <v>-7128.8044342308931</v>
      </c>
      <c r="AU57" s="22">
        <f t="shared" ca="1" si="225"/>
        <v>-7128.8044342308931</v>
      </c>
      <c r="AV57" s="22">
        <f t="shared" ca="1" si="225"/>
        <v>-7128.8044342308931</v>
      </c>
      <c r="AW57" s="22">
        <f t="shared" ca="1" si="225"/>
        <v>-7128.8044342308931</v>
      </c>
      <c r="AX57" s="22">
        <f t="shared" ca="1" si="225"/>
        <v>-7128.8044342308931</v>
      </c>
      <c r="AY57" s="22">
        <f t="shared" ca="1" si="225"/>
        <v>-7128.8044342308931</v>
      </c>
      <c r="AZ57" s="22">
        <f t="shared" ca="1" si="225"/>
        <v>-7128.8044342308931</v>
      </c>
      <c r="BA57" s="22">
        <f t="shared" ca="1" si="225"/>
        <v>-7128.8044342308931</v>
      </c>
      <c r="BB57" s="22">
        <f t="shared" ca="1" si="225"/>
        <v>-7128.8044342308931</v>
      </c>
      <c r="BC57" s="22">
        <f t="shared" ca="1" si="225"/>
        <v>-7128.8044342308931</v>
      </c>
      <c r="BD57" s="22">
        <f t="shared" ca="1" si="225"/>
        <v>-7128.8044342308931</v>
      </c>
      <c r="BE57" s="22">
        <f t="shared" ca="1" si="225"/>
        <v>-7128.8044342308931</v>
      </c>
      <c r="BF57" s="22">
        <f t="shared" ca="1" si="225"/>
        <v>-7128.8044342308931</v>
      </c>
      <c r="BG57" s="22">
        <f t="shared" ca="1" si="225"/>
        <v>-7128.8044342308931</v>
      </c>
      <c r="BH57" s="22">
        <f t="shared" ca="1" si="225"/>
        <v>-7128.8044342308931</v>
      </c>
      <c r="BI57" s="22">
        <f t="shared" ca="1" si="225"/>
        <v>-7128.8044342308931</v>
      </c>
      <c r="BJ57" s="22">
        <f t="shared" ca="1" si="225"/>
        <v>-7128.8044342308931</v>
      </c>
      <c r="BK57" s="22">
        <f t="shared" ca="1" si="225"/>
        <v>-7128.8044342308931</v>
      </c>
      <c r="BL57" s="22">
        <f t="shared" ca="1" si="225"/>
        <v>-7128.8044342308931</v>
      </c>
      <c r="BM57" s="22">
        <f t="shared" ca="1" si="225"/>
        <v>-7128.8044342308931</v>
      </c>
      <c r="BN57" s="22">
        <f t="shared" ca="1" si="225"/>
        <v>-7128.8044342308931</v>
      </c>
      <c r="BO57" s="22">
        <f t="shared" ca="1" si="224"/>
        <v>-7128.8044342308931</v>
      </c>
      <c r="BP57" s="22">
        <f t="shared" ca="1" si="224"/>
        <v>-7128.8044342308931</v>
      </c>
      <c r="BQ57" s="22">
        <f t="shared" ca="1" si="224"/>
        <v>-7128.8044342308931</v>
      </c>
      <c r="BR57" s="22">
        <f t="shared" ca="1" si="224"/>
        <v>-7128.8044342308931</v>
      </c>
      <c r="BS57" s="22">
        <f t="shared" ca="1" si="224"/>
        <v>-7128.8044342308931</v>
      </c>
      <c r="BT57" s="22">
        <f t="shared" ca="1" si="224"/>
        <v>-7128.8044342308931</v>
      </c>
      <c r="BU57" s="22">
        <f t="shared" ca="1" si="224"/>
        <v>-7128.8044342308931</v>
      </c>
      <c r="BV57" s="22">
        <f t="shared" ca="1" si="224"/>
        <v>-7128.8044342308931</v>
      </c>
      <c r="BW57" s="22">
        <f t="shared" ca="1" si="224"/>
        <v>-7128.8044342308931</v>
      </c>
      <c r="BX57" s="22">
        <f t="shared" ca="1" si="224"/>
        <v>-7128.8044342308931</v>
      </c>
      <c r="BY57" s="22">
        <f t="shared" ca="1" si="224"/>
        <v>-7128.8044342308931</v>
      </c>
      <c r="BZ57" s="22">
        <f t="shared" ca="1" si="224"/>
        <v>-7128.8044342308931</v>
      </c>
      <c r="CA57" s="22">
        <f t="shared" ca="1" si="224"/>
        <v>-7128.8044342308931</v>
      </c>
      <c r="CB57" s="22">
        <f t="shared" ca="1" si="224"/>
        <v>-7128.8044342308931</v>
      </c>
      <c r="CC57" s="22">
        <f t="shared" ca="1" si="224"/>
        <v>-7128.8044342308931</v>
      </c>
      <c r="CD57" s="22">
        <f t="shared" ca="1" si="224"/>
        <v>-7128.8044342308931</v>
      </c>
      <c r="CE57" s="22">
        <f t="shared" ca="1" si="224"/>
        <v>-7128.8044342308931</v>
      </c>
      <c r="CF57" s="22">
        <f t="shared" ca="1" si="224"/>
        <v>-7128.8044342308931</v>
      </c>
      <c r="CG57" s="22">
        <f t="shared" ca="1" si="224"/>
        <v>-7128.8044342308931</v>
      </c>
      <c r="CH57" s="22">
        <f t="shared" ca="1" si="224"/>
        <v>-7128.8044342308931</v>
      </c>
      <c r="CI57" s="22">
        <f t="shared" ca="1" si="224"/>
        <v>-7128.8044342308931</v>
      </c>
      <c r="CJ57" s="22">
        <f t="shared" ca="1" si="224"/>
        <v>-7128.8044342308931</v>
      </c>
      <c r="CK57" s="22">
        <f t="shared" ca="1" si="224"/>
        <v>-7128.8044342308931</v>
      </c>
      <c r="CL57" s="22">
        <f t="shared" ca="1" si="224"/>
        <v>-7128.8044342308931</v>
      </c>
      <c r="CM57" s="22">
        <f t="shared" ca="1" si="224"/>
        <v>-7128.8044342308931</v>
      </c>
      <c r="CN57" s="22">
        <f t="shared" ca="1" si="224"/>
        <v>-7128.8044342308931</v>
      </c>
      <c r="CO57" s="22">
        <f t="shared" ca="1" si="224"/>
        <v>-7128.8044342308931</v>
      </c>
      <c r="CP57" s="22">
        <f t="shared" ca="1" si="224"/>
        <v>-7128.8044342308931</v>
      </c>
      <c r="CQ57" s="22">
        <f t="shared" ca="1" si="224"/>
        <v>-7128.8044342308931</v>
      </c>
      <c r="CR57" s="22">
        <f t="shared" ca="1" si="224"/>
        <v>-7128.8044342308931</v>
      </c>
      <c r="CS57" s="22">
        <f t="shared" ca="1" si="224"/>
        <v>-7128.8044342308931</v>
      </c>
      <c r="CT57" s="22">
        <f t="shared" ca="1" si="224"/>
        <v>-7128.8044342308931</v>
      </c>
      <c r="CU57" s="22">
        <f t="shared" ca="1" si="224"/>
        <v>-7128.8044342308931</v>
      </c>
      <c r="CV57" s="22">
        <f t="shared" ca="1" si="224"/>
        <v>-7128.8044342308931</v>
      </c>
      <c r="CW57" s="22">
        <f t="shared" ca="1" si="224"/>
        <v>-7128.8044342308931</v>
      </c>
    </row>
    <row r="58" spans="1:101" x14ac:dyDescent="0.25">
      <c r="A58" s="18">
        <f t="shared" si="217"/>
        <v>13</v>
      </c>
      <c r="B58" s="22">
        <f t="shared" ca="1" si="220"/>
        <v>-7342.6685672578196</v>
      </c>
      <c r="C58" s="22">
        <f t="shared" ca="1" si="225"/>
        <v>-7342.6685672578196</v>
      </c>
      <c r="D58" s="22">
        <f t="shared" ca="1" si="225"/>
        <v>-7342.6685672578196</v>
      </c>
      <c r="E58" s="22">
        <f t="shared" ca="1" si="225"/>
        <v>-7342.6685672578196</v>
      </c>
      <c r="F58" s="22">
        <f t="shared" ca="1" si="225"/>
        <v>-7342.6685672578196</v>
      </c>
      <c r="G58" s="22">
        <f t="shared" ca="1" si="225"/>
        <v>-7342.6685672578196</v>
      </c>
      <c r="H58" s="22">
        <f t="shared" ca="1" si="225"/>
        <v>-7342.6685672578196</v>
      </c>
      <c r="I58" s="22">
        <f t="shared" ca="1" si="225"/>
        <v>-7342.6685672578196</v>
      </c>
      <c r="J58" s="22">
        <f t="shared" ca="1" si="225"/>
        <v>-7342.6685672578196</v>
      </c>
      <c r="K58" s="22">
        <f t="shared" ca="1" si="225"/>
        <v>-7342.6685672578196</v>
      </c>
      <c r="L58" s="22">
        <f t="shared" ca="1" si="225"/>
        <v>-7342.6685672578196</v>
      </c>
      <c r="M58" s="22">
        <f t="shared" ca="1" si="225"/>
        <v>-7342.6685672578196</v>
      </c>
      <c r="N58" s="22">
        <f t="shared" ca="1" si="225"/>
        <v>-7342.6685672578196</v>
      </c>
      <c r="O58" s="22">
        <f t="shared" ca="1" si="225"/>
        <v>-7342.6685672578196</v>
      </c>
      <c r="P58" s="22">
        <f t="shared" ca="1" si="225"/>
        <v>-7342.6685672578196</v>
      </c>
      <c r="Q58" s="22">
        <f t="shared" ca="1" si="225"/>
        <v>-7342.6685672578196</v>
      </c>
      <c r="R58" s="22">
        <f t="shared" ca="1" si="225"/>
        <v>-7342.6685672578196</v>
      </c>
      <c r="S58" s="22">
        <f t="shared" ca="1" si="225"/>
        <v>-7342.6685672578196</v>
      </c>
      <c r="T58" s="22">
        <f t="shared" ca="1" si="225"/>
        <v>-7342.6685672578196</v>
      </c>
      <c r="U58" s="22">
        <f t="shared" ca="1" si="225"/>
        <v>-7342.6685672578196</v>
      </c>
      <c r="V58" s="22">
        <f t="shared" ca="1" si="225"/>
        <v>-7342.6685672578196</v>
      </c>
      <c r="W58" s="22">
        <f t="shared" ca="1" si="225"/>
        <v>-7342.6685672578196</v>
      </c>
      <c r="X58" s="22">
        <f t="shared" ca="1" si="225"/>
        <v>-7342.6685672578196</v>
      </c>
      <c r="Y58" s="22">
        <f t="shared" ca="1" si="225"/>
        <v>-7342.6685672578196</v>
      </c>
      <c r="Z58" s="22">
        <f t="shared" ca="1" si="225"/>
        <v>-7342.6685672578196</v>
      </c>
      <c r="AA58" s="22">
        <f t="shared" ca="1" si="225"/>
        <v>-7342.6685672578196</v>
      </c>
      <c r="AB58" s="22">
        <f t="shared" ca="1" si="225"/>
        <v>-7342.6685672578196</v>
      </c>
      <c r="AC58" s="22">
        <f t="shared" ca="1" si="225"/>
        <v>-7342.6685672578196</v>
      </c>
      <c r="AD58" s="22">
        <f t="shared" ca="1" si="225"/>
        <v>-7342.6685672578196</v>
      </c>
      <c r="AE58" s="22">
        <f t="shared" ca="1" si="225"/>
        <v>-7342.6685672578196</v>
      </c>
      <c r="AF58" s="22">
        <f t="shared" ca="1" si="225"/>
        <v>-7342.6685672578196</v>
      </c>
      <c r="AG58" s="22">
        <f t="shared" ca="1" si="225"/>
        <v>-7342.6685672578196</v>
      </c>
      <c r="AH58" s="22">
        <f t="shared" ca="1" si="225"/>
        <v>-7342.6685672578196</v>
      </c>
      <c r="AI58" s="22">
        <f t="shared" ca="1" si="225"/>
        <v>-7342.6685672578196</v>
      </c>
      <c r="AJ58" s="22">
        <f t="shared" ca="1" si="225"/>
        <v>-7342.6685672578196</v>
      </c>
      <c r="AK58" s="22">
        <f t="shared" ca="1" si="225"/>
        <v>-7342.6685672578196</v>
      </c>
      <c r="AL58" s="22">
        <f t="shared" ca="1" si="225"/>
        <v>-7342.6685672578196</v>
      </c>
      <c r="AM58" s="22">
        <f t="shared" ca="1" si="225"/>
        <v>-7342.6685672578196</v>
      </c>
      <c r="AN58" s="22">
        <f t="shared" ca="1" si="225"/>
        <v>-7342.6685672578196</v>
      </c>
      <c r="AO58" s="22">
        <f t="shared" ca="1" si="225"/>
        <v>-7342.6685672578196</v>
      </c>
      <c r="AP58" s="22">
        <f t="shared" ca="1" si="225"/>
        <v>-7342.6685672578196</v>
      </c>
      <c r="AQ58" s="22">
        <f t="shared" ca="1" si="225"/>
        <v>-7342.6685672578196</v>
      </c>
      <c r="AR58" s="22">
        <f t="shared" ca="1" si="225"/>
        <v>-7342.6685672578196</v>
      </c>
      <c r="AS58" s="22">
        <f t="shared" ca="1" si="225"/>
        <v>-7342.6685672578196</v>
      </c>
      <c r="AT58" s="22">
        <f t="shared" ca="1" si="225"/>
        <v>-7342.6685672578196</v>
      </c>
      <c r="AU58" s="22">
        <f t="shared" ca="1" si="225"/>
        <v>-7342.6685672578196</v>
      </c>
      <c r="AV58" s="22">
        <f t="shared" ca="1" si="225"/>
        <v>-7342.6685672578196</v>
      </c>
      <c r="AW58" s="22">
        <f t="shared" ca="1" si="225"/>
        <v>-7342.6685672578196</v>
      </c>
      <c r="AX58" s="22">
        <f t="shared" ca="1" si="225"/>
        <v>-7342.6685672578196</v>
      </c>
      <c r="AY58" s="22">
        <f t="shared" ca="1" si="225"/>
        <v>-7342.6685672578196</v>
      </c>
      <c r="AZ58" s="22">
        <f t="shared" ca="1" si="225"/>
        <v>-7342.6685672578196</v>
      </c>
      <c r="BA58" s="22">
        <f t="shared" ca="1" si="225"/>
        <v>-7342.6685672578196</v>
      </c>
      <c r="BB58" s="22">
        <f t="shared" ca="1" si="225"/>
        <v>-7342.6685672578196</v>
      </c>
      <c r="BC58" s="22">
        <f t="shared" ca="1" si="225"/>
        <v>-7342.6685672578196</v>
      </c>
      <c r="BD58" s="22">
        <f t="shared" ca="1" si="225"/>
        <v>-7342.6685672578196</v>
      </c>
      <c r="BE58" s="22">
        <f t="shared" ca="1" si="225"/>
        <v>-7342.6685672578196</v>
      </c>
      <c r="BF58" s="22">
        <f t="shared" ca="1" si="225"/>
        <v>-7342.6685672578196</v>
      </c>
      <c r="BG58" s="22">
        <f t="shared" ca="1" si="225"/>
        <v>-7342.6685672578196</v>
      </c>
      <c r="BH58" s="22">
        <f t="shared" ca="1" si="225"/>
        <v>-7342.6685672578196</v>
      </c>
      <c r="BI58" s="22">
        <f t="shared" ca="1" si="225"/>
        <v>-7342.6685672578196</v>
      </c>
      <c r="BJ58" s="22">
        <f t="shared" ca="1" si="225"/>
        <v>-7342.6685672578196</v>
      </c>
      <c r="BK58" s="22">
        <f t="shared" ca="1" si="225"/>
        <v>-7342.6685672578196</v>
      </c>
      <c r="BL58" s="22">
        <f t="shared" ca="1" si="225"/>
        <v>-7342.6685672578196</v>
      </c>
      <c r="BM58" s="22">
        <f t="shared" ca="1" si="225"/>
        <v>-7342.6685672578196</v>
      </c>
      <c r="BN58" s="22">
        <f t="shared" ca="1" si="225"/>
        <v>-7342.6685672578196</v>
      </c>
      <c r="BO58" s="22">
        <f t="shared" ca="1" si="224"/>
        <v>-7342.6685672578196</v>
      </c>
      <c r="BP58" s="22">
        <f t="shared" ca="1" si="224"/>
        <v>-7342.6685672578196</v>
      </c>
      <c r="BQ58" s="22">
        <f t="shared" ca="1" si="224"/>
        <v>-7342.6685672578196</v>
      </c>
      <c r="BR58" s="22">
        <f t="shared" ca="1" si="224"/>
        <v>-7342.6685672578196</v>
      </c>
      <c r="BS58" s="22">
        <f t="shared" ca="1" si="224"/>
        <v>-7342.6685672578196</v>
      </c>
      <c r="BT58" s="22">
        <f t="shared" ca="1" si="224"/>
        <v>-7342.6685672578196</v>
      </c>
      <c r="BU58" s="22">
        <f t="shared" ca="1" si="224"/>
        <v>-7342.6685672578196</v>
      </c>
      <c r="BV58" s="22">
        <f t="shared" ca="1" si="224"/>
        <v>-7342.6685672578196</v>
      </c>
      <c r="BW58" s="22">
        <f t="shared" ca="1" si="224"/>
        <v>-7342.6685672578196</v>
      </c>
      <c r="BX58" s="22">
        <f t="shared" ca="1" si="224"/>
        <v>-7342.6685672578196</v>
      </c>
      <c r="BY58" s="22">
        <f t="shared" ca="1" si="224"/>
        <v>-7342.6685672578196</v>
      </c>
      <c r="BZ58" s="22">
        <f t="shared" ca="1" si="224"/>
        <v>-7342.6685672578196</v>
      </c>
      <c r="CA58" s="22">
        <f t="shared" ca="1" si="224"/>
        <v>-7342.6685672578196</v>
      </c>
      <c r="CB58" s="22">
        <f t="shared" ca="1" si="224"/>
        <v>-7342.6685672578196</v>
      </c>
      <c r="CC58" s="22">
        <f t="shared" ca="1" si="224"/>
        <v>-7342.6685672578196</v>
      </c>
      <c r="CD58" s="22">
        <f t="shared" ca="1" si="224"/>
        <v>-7342.6685672578196</v>
      </c>
      <c r="CE58" s="22">
        <f t="shared" ca="1" si="224"/>
        <v>-7342.6685672578196</v>
      </c>
      <c r="CF58" s="22">
        <f t="shared" ca="1" si="224"/>
        <v>-7342.6685672578196</v>
      </c>
      <c r="CG58" s="22">
        <f t="shared" ca="1" si="224"/>
        <v>-7342.6685672578196</v>
      </c>
      <c r="CH58" s="22">
        <f t="shared" ca="1" si="224"/>
        <v>-7342.6685672578196</v>
      </c>
      <c r="CI58" s="22">
        <f t="shared" ca="1" si="224"/>
        <v>-7342.6685672578196</v>
      </c>
      <c r="CJ58" s="22">
        <f t="shared" ca="1" si="224"/>
        <v>-7342.6685672578196</v>
      </c>
      <c r="CK58" s="22">
        <f t="shared" ca="1" si="224"/>
        <v>-7342.6685672578196</v>
      </c>
      <c r="CL58" s="22">
        <f t="shared" ca="1" si="224"/>
        <v>-7342.6685672578196</v>
      </c>
      <c r="CM58" s="22">
        <f t="shared" ca="1" si="224"/>
        <v>-7342.6685672578196</v>
      </c>
      <c r="CN58" s="22">
        <f t="shared" ca="1" si="224"/>
        <v>-7342.6685672578196</v>
      </c>
      <c r="CO58" s="22">
        <f t="shared" ca="1" si="224"/>
        <v>-7342.6685672578196</v>
      </c>
      <c r="CP58" s="22">
        <f t="shared" ca="1" si="224"/>
        <v>-7342.6685672578196</v>
      </c>
      <c r="CQ58" s="22">
        <f t="shared" ca="1" si="224"/>
        <v>-7342.6685672578196</v>
      </c>
      <c r="CR58" s="22">
        <f t="shared" ca="1" si="224"/>
        <v>-7342.6685672578196</v>
      </c>
      <c r="CS58" s="22">
        <f t="shared" ca="1" si="224"/>
        <v>-7342.6685672578196</v>
      </c>
      <c r="CT58" s="22">
        <f t="shared" ca="1" si="224"/>
        <v>-7342.6685672578196</v>
      </c>
      <c r="CU58" s="22">
        <f t="shared" ca="1" si="224"/>
        <v>-7342.6685672578196</v>
      </c>
      <c r="CV58" s="22">
        <f t="shared" ca="1" si="224"/>
        <v>-7342.6685672578196</v>
      </c>
      <c r="CW58" s="22">
        <f t="shared" ca="1" si="224"/>
        <v>-7342.6685672578196</v>
      </c>
    </row>
    <row r="59" spans="1:101" x14ac:dyDescent="0.25">
      <c r="A59" s="18">
        <f t="shared" si="217"/>
        <v>14</v>
      </c>
      <c r="B59" s="22">
        <f t="shared" ca="1" si="220"/>
        <v>-7562.9486242755547</v>
      </c>
      <c r="C59" s="22">
        <f t="shared" ca="1" si="225"/>
        <v>-7562.9486242755547</v>
      </c>
      <c r="D59" s="22">
        <f t="shared" ca="1" si="225"/>
        <v>-7562.9486242755547</v>
      </c>
      <c r="E59" s="22">
        <f t="shared" ca="1" si="225"/>
        <v>-7562.9486242755547</v>
      </c>
      <c r="F59" s="22">
        <f t="shared" ca="1" si="225"/>
        <v>-7562.9486242755547</v>
      </c>
      <c r="G59" s="22">
        <f t="shared" ca="1" si="225"/>
        <v>-7562.9486242755547</v>
      </c>
      <c r="H59" s="22">
        <f t="shared" ca="1" si="225"/>
        <v>-7562.9486242755547</v>
      </c>
      <c r="I59" s="22">
        <f t="shared" ca="1" si="225"/>
        <v>-7562.9486242755547</v>
      </c>
      <c r="J59" s="22">
        <f t="shared" ca="1" si="225"/>
        <v>-7562.9486242755547</v>
      </c>
      <c r="K59" s="22">
        <f t="shared" ca="1" si="225"/>
        <v>-7562.9486242755547</v>
      </c>
      <c r="L59" s="22">
        <f t="shared" ca="1" si="225"/>
        <v>-7562.9486242755547</v>
      </c>
      <c r="M59" s="22">
        <f t="shared" ca="1" si="225"/>
        <v>-7562.9486242755547</v>
      </c>
      <c r="N59" s="22">
        <f t="shared" ca="1" si="225"/>
        <v>-7562.9486242755547</v>
      </c>
      <c r="O59" s="22">
        <f t="shared" ca="1" si="225"/>
        <v>-7562.9486242755547</v>
      </c>
      <c r="P59" s="22">
        <f t="shared" ca="1" si="225"/>
        <v>-7562.9486242755547</v>
      </c>
      <c r="Q59" s="22">
        <f t="shared" ca="1" si="225"/>
        <v>-7562.9486242755547</v>
      </c>
      <c r="R59" s="22">
        <f t="shared" ca="1" si="225"/>
        <v>-7562.9486242755547</v>
      </c>
      <c r="S59" s="22">
        <f t="shared" ca="1" si="225"/>
        <v>-7562.9486242755547</v>
      </c>
      <c r="T59" s="22">
        <f t="shared" ca="1" si="225"/>
        <v>-7562.9486242755547</v>
      </c>
      <c r="U59" s="22">
        <f t="shared" ca="1" si="225"/>
        <v>-7562.9486242755547</v>
      </c>
      <c r="V59" s="22">
        <f t="shared" ca="1" si="225"/>
        <v>-7562.9486242755547</v>
      </c>
      <c r="W59" s="22">
        <f t="shared" ca="1" si="225"/>
        <v>-7562.9486242755547</v>
      </c>
      <c r="X59" s="22">
        <f t="shared" ca="1" si="225"/>
        <v>-7562.9486242755547</v>
      </c>
      <c r="Y59" s="22">
        <f t="shared" ca="1" si="225"/>
        <v>-7562.9486242755547</v>
      </c>
      <c r="Z59" s="22">
        <f t="shared" ca="1" si="225"/>
        <v>-7562.9486242755547</v>
      </c>
      <c r="AA59" s="22">
        <f t="shared" ca="1" si="225"/>
        <v>-7562.9486242755547</v>
      </c>
      <c r="AB59" s="22">
        <f t="shared" ca="1" si="225"/>
        <v>-7562.9486242755547</v>
      </c>
      <c r="AC59" s="22">
        <f t="shared" ca="1" si="225"/>
        <v>-7562.9486242755547</v>
      </c>
      <c r="AD59" s="22">
        <f t="shared" ca="1" si="225"/>
        <v>-7562.9486242755547</v>
      </c>
      <c r="AE59" s="22">
        <f t="shared" ca="1" si="225"/>
        <v>-7562.9486242755547</v>
      </c>
      <c r="AF59" s="22">
        <f t="shared" ca="1" si="225"/>
        <v>-7562.9486242755547</v>
      </c>
      <c r="AG59" s="22">
        <f t="shared" ca="1" si="225"/>
        <v>-7562.9486242755547</v>
      </c>
      <c r="AH59" s="22">
        <f t="shared" ca="1" si="225"/>
        <v>-7562.9486242755547</v>
      </c>
      <c r="AI59" s="22">
        <f t="shared" ca="1" si="225"/>
        <v>-7562.9486242755547</v>
      </c>
      <c r="AJ59" s="22">
        <f t="shared" ca="1" si="225"/>
        <v>-7562.9486242755547</v>
      </c>
      <c r="AK59" s="22">
        <f t="shared" ca="1" si="225"/>
        <v>-7562.9486242755547</v>
      </c>
      <c r="AL59" s="22">
        <f t="shared" ca="1" si="225"/>
        <v>-7562.9486242755547</v>
      </c>
      <c r="AM59" s="22">
        <f t="shared" ca="1" si="225"/>
        <v>-7562.9486242755547</v>
      </c>
      <c r="AN59" s="22">
        <f t="shared" ca="1" si="225"/>
        <v>-7562.9486242755547</v>
      </c>
      <c r="AO59" s="22">
        <f t="shared" ca="1" si="225"/>
        <v>-7562.9486242755547</v>
      </c>
      <c r="AP59" s="22">
        <f t="shared" ca="1" si="225"/>
        <v>-7562.9486242755547</v>
      </c>
      <c r="AQ59" s="22">
        <f t="shared" ca="1" si="225"/>
        <v>-7562.9486242755547</v>
      </c>
      <c r="AR59" s="22">
        <f t="shared" ca="1" si="225"/>
        <v>-7562.9486242755547</v>
      </c>
      <c r="AS59" s="22">
        <f t="shared" ca="1" si="225"/>
        <v>-7562.9486242755547</v>
      </c>
      <c r="AT59" s="22">
        <f t="shared" ca="1" si="225"/>
        <v>-7562.9486242755547</v>
      </c>
      <c r="AU59" s="22">
        <f t="shared" ca="1" si="225"/>
        <v>-7562.9486242755547</v>
      </c>
      <c r="AV59" s="22">
        <f t="shared" ca="1" si="225"/>
        <v>-7562.9486242755547</v>
      </c>
      <c r="AW59" s="22">
        <f t="shared" ca="1" si="225"/>
        <v>-7562.9486242755547</v>
      </c>
      <c r="AX59" s="22">
        <f t="shared" ca="1" si="225"/>
        <v>-7562.9486242755547</v>
      </c>
      <c r="AY59" s="22">
        <f t="shared" ca="1" si="225"/>
        <v>-7562.9486242755547</v>
      </c>
      <c r="AZ59" s="22">
        <f t="shared" ca="1" si="225"/>
        <v>-7562.9486242755547</v>
      </c>
      <c r="BA59" s="22">
        <f t="shared" ca="1" si="225"/>
        <v>-7562.9486242755547</v>
      </c>
      <c r="BB59" s="22">
        <f t="shared" ca="1" si="225"/>
        <v>-7562.9486242755547</v>
      </c>
      <c r="BC59" s="22">
        <f t="shared" ca="1" si="225"/>
        <v>-7562.9486242755547</v>
      </c>
      <c r="BD59" s="22">
        <f t="shared" ca="1" si="225"/>
        <v>-7562.9486242755547</v>
      </c>
      <c r="BE59" s="22">
        <f t="shared" ca="1" si="225"/>
        <v>-7562.9486242755547</v>
      </c>
      <c r="BF59" s="22">
        <f t="shared" ca="1" si="225"/>
        <v>-7562.9486242755547</v>
      </c>
      <c r="BG59" s="22">
        <f t="shared" ca="1" si="225"/>
        <v>-7562.9486242755547</v>
      </c>
      <c r="BH59" s="22">
        <f t="shared" ca="1" si="225"/>
        <v>-7562.9486242755547</v>
      </c>
      <c r="BI59" s="22">
        <f t="shared" ca="1" si="225"/>
        <v>-7562.9486242755547</v>
      </c>
      <c r="BJ59" s="22">
        <f t="shared" ca="1" si="225"/>
        <v>-7562.9486242755547</v>
      </c>
      <c r="BK59" s="22">
        <f t="shared" ca="1" si="225"/>
        <v>-7562.9486242755547</v>
      </c>
      <c r="BL59" s="22">
        <f t="shared" ca="1" si="225"/>
        <v>-7562.9486242755547</v>
      </c>
      <c r="BM59" s="22">
        <f t="shared" ca="1" si="225"/>
        <v>-7562.9486242755547</v>
      </c>
      <c r="BN59" s="22">
        <f t="shared" ca="1" si="225"/>
        <v>-7562.9486242755547</v>
      </c>
      <c r="BO59" s="22">
        <f t="shared" ca="1" si="224"/>
        <v>-7562.9486242755547</v>
      </c>
      <c r="BP59" s="22">
        <f t="shared" ca="1" si="224"/>
        <v>-7562.9486242755547</v>
      </c>
      <c r="BQ59" s="22">
        <f t="shared" ca="1" si="224"/>
        <v>-7562.9486242755547</v>
      </c>
      <c r="BR59" s="22">
        <f t="shared" ca="1" si="224"/>
        <v>-7562.9486242755547</v>
      </c>
      <c r="BS59" s="22">
        <f t="shared" ca="1" si="224"/>
        <v>-7562.9486242755547</v>
      </c>
      <c r="BT59" s="22">
        <f t="shared" ca="1" si="224"/>
        <v>-7562.9486242755547</v>
      </c>
      <c r="BU59" s="22">
        <f t="shared" ca="1" si="224"/>
        <v>-7562.9486242755547</v>
      </c>
      <c r="BV59" s="22">
        <f t="shared" ca="1" si="224"/>
        <v>-7562.9486242755547</v>
      </c>
      <c r="BW59" s="22">
        <f t="shared" ca="1" si="224"/>
        <v>-7562.9486242755547</v>
      </c>
      <c r="BX59" s="22">
        <f t="shared" ca="1" si="224"/>
        <v>-7562.9486242755547</v>
      </c>
      <c r="BY59" s="22">
        <f t="shared" ca="1" si="224"/>
        <v>-7562.9486242755547</v>
      </c>
      <c r="BZ59" s="22">
        <f t="shared" ca="1" si="224"/>
        <v>-7562.9486242755547</v>
      </c>
      <c r="CA59" s="22">
        <f t="shared" ca="1" si="224"/>
        <v>-7562.9486242755547</v>
      </c>
      <c r="CB59" s="22">
        <f t="shared" ca="1" si="224"/>
        <v>-7562.9486242755547</v>
      </c>
      <c r="CC59" s="22">
        <f t="shared" ca="1" si="224"/>
        <v>-7562.9486242755547</v>
      </c>
      <c r="CD59" s="22">
        <f t="shared" ca="1" si="224"/>
        <v>-7562.9486242755547</v>
      </c>
      <c r="CE59" s="22">
        <f t="shared" ca="1" si="224"/>
        <v>-7562.9486242755547</v>
      </c>
      <c r="CF59" s="22">
        <f t="shared" ca="1" si="224"/>
        <v>-7562.9486242755547</v>
      </c>
      <c r="CG59" s="22">
        <f t="shared" ca="1" si="224"/>
        <v>-7562.9486242755547</v>
      </c>
      <c r="CH59" s="22">
        <f t="shared" ca="1" si="224"/>
        <v>-7562.9486242755547</v>
      </c>
      <c r="CI59" s="22">
        <f t="shared" ca="1" si="224"/>
        <v>-7562.9486242755547</v>
      </c>
      <c r="CJ59" s="22">
        <f t="shared" ca="1" si="224"/>
        <v>-7562.9486242755547</v>
      </c>
      <c r="CK59" s="22">
        <f t="shared" ca="1" si="224"/>
        <v>-7562.9486242755547</v>
      </c>
      <c r="CL59" s="22">
        <f t="shared" ca="1" si="224"/>
        <v>-7562.9486242755547</v>
      </c>
      <c r="CM59" s="22">
        <f t="shared" ca="1" si="224"/>
        <v>-7562.9486242755547</v>
      </c>
      <c r="CN59" s="22">
        <f t="shared" ca="1" si="224"/>
        <v>-7562.9486242755547</v>
      </c>
      <c r="CO59" s="22">
        <f t="shared" ca="1" si="224"/>
        <v>-7562.9486242755547</v>
      </c>
      <c r="CP59" s="22">
        <f t="shared" ca="1" si="224"/>
        <v>-7562.9486242755547</v>
      </c>
      <c r="CQ59" s="22">
        <f t="shared" ca="1" si="224"/>
        <v>-7562.9486242755547</v>
      </c>
      <c r="CR59" s="22">
        <f t="shared" ca="1" si="224"/>
        <v>-7562.9486242755547</v>
      </c>
      <c r="CS59" s="22">
        <f t="shared" ca="1" si="224"/>
        <v>-7562.9486242755547</v>
      </c>
      <c r="CT59" s="22">
        <f t="shared" ca="1" si="224"/>
        <v>-7562.9486242755547</v>
      </c>
      <c r="CU59" s="22">
        <f t="shared" ca="1" si="224"/>
        <v>-7562.9486242755547</v>
      </c>
      <c r="CV59" s="22">
        <f t="shared" ca="1" si="224"/>
        <v>-7562.9486242755547</v>
      </c>
      <c r="CW59" s="22">
        <f t="shared" ca="1" si="224"/>
        <v>-7562.9486242755547</v>
      </c>
    </row>
    <row r="60" spans="1:101" x14ac:dyDescent="0.25">
      <c r="A60" s="18">
        <f t="shared" si="217"/>
        <v>15</v>
      </c>
      <c r="B60" s="22">
        <f t="shared" ca="1" si="220"/>
        <v>-7789.837083003822</v>
      </c>
      <c r="C60" s="22">
        <f t="shared" ca="1" si="225"/>
        <v>-7789.837083003822</v>
      </c>
      <c r="D60" s="22">
        <f t="shared" ca="1" si="225"/>
        <v>-7789.837083003822</v>
      </c>
      <c r="E60" s="22">
        <f t="shared" ca="1" si="225"/>
        <v>-7789.837083003822</v>
      </c>
      <c r="F60" s="22">
        <f t="shared" ca="1" si="225"/>
        <v>-7789.837083003822</v>
      </c>
      <c r="G60" s="22">
        <f t="shared" ca="1" si="225"/>
        <v>-7789.837083003822</v>
      </c>
      <c r="H60" s="22">
        <f t="shared" ca="1" si="225"/>
        <v>-7789.837083003822</v>
      </c>
      <c r="I60" s="22">
        <f t="shared" ca="1" si="225"/>
        <v>-7789.837083003822</v>
      </c>
      <c r="J60" s="22">
        <f t="shared" ca="1" si="225"/>
        <v>-7789.837083003822</v>
      </c>
      <c r="K60" s="22">
        <f t="shared" ca="1" si="225"/>
        <v>-7789.837083003822</v>
      </c>
      <c r="L60" s="22">
        <f t="shared" ca="1" si="225"/>
        <v>-7789.837083003822</v>
      </c>
      <c r="M60" s="22">
        <f t="shared" ca="1" si="225"/>
        <v>-7789.837083003822</v>
      </c>
      <c r="N60" s="22">
        <f t="shared" ca="1" si="225"/>
        <v>-7789.837083003822</v>
      </c>
      <c r="O60" s="22">
        <f t="shared" ca="1" si="225"/>
        <v>-7789.837083003822</v>
      </c>
      <c r="P60" s="22">
        <f t="shared" ca="1" si="225"/>
        <v>-7789.837083003822</v>
      </c>
      <c r="Q60" s="22">
        <f t="shared" ca="1" si="225"/>
        <v>-7789.837083003822</v>
      </c>
      <c r="R60" s="22">
        <f t="shared" ca="1" si="225"/>
        <v>-7789.837083003822</v>
      </c>
      <c r="S60" s="22">
        <f t="shared" ca="1" si="225"/>
        <v>-7789.837083003822</v>
      </c>
      <c r="T60" s="22">
        <f t="shared" ca="1" si="225"/>
        <v>-7789.837083003822</v>
      </c>
      <c r="U60" s="22">
        <f t="shared" ca="1" si="225"/>
        <v>-7789.837083003822</v>
      </c>
      <c r="V60" s="22">
        <f t="shared" ca="1" si="225"/>
        <v>-7789.837083003822</v>
      </c>
      <c r="W60" s="22">
        <f t="shared" ca="1" si="225"/>
        <v>-7789.837083003822</v>
      </c>
      <c r="X60" s="22">
        <f t="shared" ca="1" si="225"/>
        <v>-7789.837083003822</v>
      </c>
      <c r="Y60" s="22">
        <f t="shared" ca="1" si="225"/>
        <v>-7789.837083003822</v>
      </c>
      <c r="Z60" s="22">
        <f t="shared" ca="1" si="225"/>
        <v>-7789.837083003822</v>
      </c>
      <c r="AA60" s="22">
        <f t="shared" ca="1" si="225"/>
        <v>-7789.837083003822</v>
      </c>
      <c r="AB60" s="22">
        <f t="shared" ca="1" si="225"/>
        <v>-7789.837083003822</v>
      </c>
      <c r="AC60" s="22">
        <f t="shared" ca="1" si="225"/>
        <v>-7789.837083003822</v>
      </c>
      <c r="AD60" s="22">
        <f t="shared" ca="1" si="225"/>
        <v>-7789.837083003822</v>
      </c>
      <c r="AE60" s="22">
        <f t="shared" ca="1" si="225"/>
        <v>-7789.837083003822</v>
      </c>
      <c r="AF60" s="22">
        <f t="shared" ca="1" si="225"/>
        <v>-7789.837083003822</v>
      </c>
      <c r="AG60" s="22">
        <f t="shared" ca="1" si="225"/>
        <v>-7789.837083003822</v>
      </c>
      <c r="AH60" s="22">
        <f t="shared" ca="1" si="225"/>
        <v>-7789.837083003822</v>
      </c>
      <c r="AI60" s="22">
        <f t="shared" ca="1" si="225"/>
        <v>-7789.837083003822</v>
      </c>
      <c r="AJ60" s="22">
        <f t="shared" ca="1" si="225"/>
        <v>-7789.837083003822</v>
      </c>
      <c r="AK60" s="22">
        <f t="shared" ca="1" si="225"/>
        <v>-7789.837083003822</v>
      </c>
      <c r="AL60" s="22">
        <f t="shared" ca="1" si="225"/>
        <v>-7789.837083003822</v>
      </c>
      <c r="AM60" s="22">
        <f t="shared" ca="1" si="225"/>
        <v>-7789.837083003822</v>
      </c>
      <c r="AN60" s="22">
        <f t="shared" ca="1" si="225"/>
        <v>-7789.837083003822</v>
      </c>
      <c r="AO60" s="22">
        <f t="shared" ca="1" si="225"/>
        <v>-7789.837083003822</v>
      </c>
      <c r="AP60" s="22">
        <f t="shared" ca="1" si="225"/>
        <v>-7789.837083003822</v>
      </c>
      <c r="AQ60" s="22">
        <f t="shared" ca="1" si="225"/>
        <v>-7789.837083003822</v>
      </c>
      <c r="AR60" s="22">
        <f t="shared" ca="1" si="225"/>
        <v>-7789.837083003822</v>
      </c>
      <c r="AS60" s="22">
        <f t="shared" ca="1" si="225"/>
        <v>-7789.837083003822</v>
      </c>
      <c r="AT60" s="22">
        <f t="shared" ca="1" si="225"/>
        <v>-7789.837083003822</v>
      </c>
      <c r="AU60" s="22">
        <f t="shared" ca="1" si="225"/>
        <v>-7789.837083003822</v>
      </c>
      <c r="AV60" s="22">
        <f t="shared" ca="1" si="225"/>
        <v>-7789.837083003822</v>
      </c>
      <c r="AW60" s="22">
        <f t="shared" ca="1" si="225"/>
        <v>-7789.837083003822</v>
      </c>
      <c r="AX60" s="22">
        <f t="shared" ca="1" si="225"/>
        <v>-7789.837083003822</v>
      </c>
      <c r="AY60" s="22">
        <f t="shared" ca="1" si="225"/>
        <v>-7789.837083003822</v>
      </c>
      <c r="AZ60" s="22">
        <f t="shared" ca="1" si="225"/>
        <v>-7789.837083003822</v>
      </c>
      <c r="BA60" s="22">
        <f t="shared" ca="1" si="225"/>
        <v>-7789.837083003822</v>
      </c>
      <c r="BB60" s="22">
        <f t="shared" ca="1" si="225"/>
        <v>-7789.837083003822</v>
      </c>
      <c r="BC60" s="22">
        <f t="shared" ca="1" si="225"/>
        <v>-7789.837083003822</v>
      </c>
      <c r="BD60" s="22">
        <f t="shared" ca="1" si="225"/>
        <v>-7789.837083003822</v>
      </c>
      <c r="BE60" s="22">
        <f t="shared" ca="1" si="225"/>
        <v>-7789.837083003822</v>
      </c>
      <c r="BF60" s="22">
        <f t="shared" ca="1" si="225"/>
        <v>-7789.837083003822</v>
      </c>
      <c r="BG60" s="22">
        <f t="shared" ca="1" si="225"/>
        <v>-7789.837083003822</v>
      </c>
      <c r="BH60" s="22">
        <f t="shared" ca="1" si="225"/>
        <v>-7789.837083003822</v>
      </c>
      <c r="BI60" s="22">
        <f t="shared" ca="1" si="225"/>
        <v>-7789.837083003822</v>
      </c>
      <c r="BJ60" s="22">
        <f t="shared" ca="1" si="225"/>
        <v>-7789.837083003822</v>
      </c>
      <c r="BK60" s="22">
        <f t="shared" ca="1" si="225"/>
        <v>-7789.837083003822</v>
      </c>
      <c r="BL60" s="22">
        <f t="shared" ca="1" si="225"/>
        <v>-7789.837083003822</v>
      </c>
      <c r="BM60" s="22">
        <f t="shared" ca="1" si="225"/>
        <v>-7789.837083003822</v>
      </c>
      <c r="BN60" s="22">
        <f t="shared" ref="BN60:CW63" ca="1" si="226">IF(-$F$1*(1+$H$1)^$A18&gt;BN18,BN18,-$F$1*(1+$H$1)^$A18)</f>
        <v>-7789.837083003822</v>
      </c>
      <c r="BO60" s="22">
        <f t="shared" ca="1" si="226"/>
        <v>-7789.837083003822</v>
      </c>
      <c r="BP60" s="22">
        <f t="shared" ca="1" si="226"/>
        <v>-7789.837083003822</v>
      </c>
      <c r="BQ60" s="22">
        <f t="shared" ca="1" si="226"/>
        <v>-7789.837083003822</v>
      </c>
      <c r="BR60" s="22">
        <f t="shared" ca="1" si="226"/>
        <v>-7789.837083003822</v>
      </c>
      <c r="BS60" s="22">
        <f t="shared" ca="1" si="226"/>
        <v>-7789.837083003822</v>
      </c>
      <c r="BT60" s="22">
        <f t="shared" ca="1" si="226"/>
        <v>-7789.837083003822</v>
      </c>
      <c r="BU60" s="22">
        <f t="shared" ca="1" si="226"/>
        <v>-7789.837083003822</v>
      </c>
      <c r="BV60" s="22">
        <f t="shared" ca="1" si="226"/>
        <v>-7789.837083003822</v>
      </c>
      <c r="BW60" s="22">
        <f t="shared" ca="1" si="226"/>
        <v>-7789.837083003822</v>
      </c>
      <c r="BX60" s="22">
        <f t="shared" ca="1" si="226"/>
        <v>-7789.837083003822</v>
      </c>
      <c r="BY60" s="22">
        <f t="shared" ca="1" si="226"/>
        <v>-7789.837083003822</v>
      </c>
      <c r="BZ60" s="22">
        <f t="shared" ca="1" si="226"/>
        <v>-7789.837083003822</v>
      </c>
      <c r="CA60" s="22">
        <f t="shared" ca="1" si="226"/>
        <v>-7789.837083003822</v>
      </c>
      <c r="CB60" s="22">
        <f t="shared" ca="1" si="226"/>
        <v>-7789.837083003822</v>
      </c>
      <c r="CC60" s="22">
        <f t="shared" ca="1" si="226"/>
        <v>-7789.837083003822</v>
      </c>
      <c r="CD60" s="22">
        <f t="shared" ca="1" si="226"/>
        <v>-7789.837083003822</v>
      </c>
      <c r="CE60" s="22">
        <f t="shared" ca="1" si="226"/>
        <v>-7789.837083003822</v>
      </c>
      <c r="CF60" s="22">
        <f t="shared" ca="1" si="226"/>
        <v>-7789.837083003822</v>
      </c>
      <c r="CG60" s="22">
        <f t="shared" ca="1" si="226"/>
        <v>-7789.837083003822</v>
      </c>
      <c r="CH60" s="22">
        <f t="shared" ca="1" si="226"/>
        <v>-7789.837083003822</v>
      </c>
      <c r="CI60" s="22">
        <f t="shared" ca="1" si="226"/>
        <v>-7789.837083003822</v>
      </c>
      <c r="CJ60" s="22">
        <f t="shared" ca="1" si="226"/>
        <v>-7789.837083003822</v>
      </c>
      <c r="CK60" s="22">
        <f t="shared" ca="1" si="226"/>
        <v>-7789.837083003822</v>
      </c>
      <c r="CL60" s="22">
        <f t="shared" ca="1" si="226"/>
        <v>-7789.837083003822</v>
      </c>
      <c r="CM60" s="22">
        <f t="shared" ca="1" si="226"/>
        <v>-7789.837083003822</v>
      </c>
      <c r="CN60" s="22">
        <f t="shared" ca="1" si="226"/>
        <v>-7789.837083003822</v>
      </c>
      <c r="CO60" s="22">
        <f t="shared" ca="1" si="226"/>
        <v>-7789.837083003822</v>
      </c>
      <c r="CP60" s="22">
        <f t="shared" ca="1" si="226"/>
        <v>-7789.837083003822</v>
      </c>
      <c r="CQ60" s="22">
        <f t="shared" ca="1" si="226"/>
        <v>-7789.837083003822</v>
      </c>
      <c r="CR60" s="22">
        <f t="shared" ca="1" si="226"/>
        <v>-7789.837083003822</v>
      </c>
      <c r="CS60" s="22">
        <f t="shared" ca="1" si="226"/>
        <v>-7789.837083003822</v>
      </c>
      <c r="CT60" s="22">
        <f t="shared" ca="1" si="226"/>
        <v>-7789.837083003822</v>
      </c>
      <c r="CU60" s="22">
        <f t="shared" ca="1" si="226"/>
        <v>-7789.837083003822</v>
      </c>
      <c r="CV60" s="22">
        <f t="shared" ca="1" si="226"/>
        <v>-7789.837083003822</v>
      </c>
      <c r="CW60" s="22">
        <f t="shared" ca="1" si="226"/>
        <v>-7789.837083003822</v>
      </c>
    </row>
    <row r="61" spans="1:101" x14ac:dyDescent="0.25">
      <c r="A61" s="18">
        <f t="shared" si="217"/>
        <v>16</v>
      </c>
      <c r="B61" s="22">
        <f t="shared" ca="1" si="220"/>
        <v>-8023.5321954939354</v>
      </c>
      <c r="C61" s="22">
        <f t="shared" ref="C61:BN64" ca="1" si="227">IF(-$F$1*(1+$H$1)^$A19&gt;C19,C19,-$F$1*(1+$H$1)^$A19)</f>
        <v>-8023.5321954939354</v>
      </c>
      <c r="D61" s="22">
        <f t="shared" ca="1" si="227"/>
        <v>-8023.5321954939354</v>
      </c>
      <c r="E61" s="22">
        <f t="shared" ca="1" si="227"/>
        <v>-8023.5321954939354</v>
      </c>
      <c r="F61" s="22">
        <f t="shared" ca="1" si="227"/>
        <v>-8023.5321954939354</v>
      </c>
      <c r="G61" s="22">
        <f t="shared" ca="1" si="227"/>
        <v>-8023.5321954939354</v>
      </c>
      <c r="H61" s="22">
        <f t="shared" ca="1" si="227"/>
        <v>-8023.5321954939354</v>
      </c>
      <c r="I61" s="22">
        <f t="shared" ca="1" si="227"/>
        <v>-8023.5321954939354</v>
      </c>
      <c r="J61" s="22">
        <f t="shared" ca="1" si="227"/>
        <v>-8023.5321954939354</v>
      </c>
      <c r="K61" s="22">
        <f t="shared" ca="1" si="227"/>
        <v>-8023.5321954939354</v>
      </c>
      <c r="L61" s="22">
        <f t="shared" ca="1" si="227"/>
        <v>-8023.5321954939354</v>
      </c>
      <c r="M61" s="22">
        <f t="shared" ca="1" si="227"/>
        <v>-8023.5321954939354</v>
      </c>
      <c r="N61" s="22">
        <f t="shared" ca="1" si="227"/>
        <v>-8023.5321954939354</v>
      </c>
      <c r="O61" s="22">
        <f t="shared" ca="1" si="227"/>
        <v>-8023.5321954939354</v>
      </c>
      <c r="P61" s="22">
        <f t="shared" ca="1" si="227"/>
        <v>-8023.5321954939354</v>
      </c>
      <c r="Q61" s="22">
        <f t="shared" ca="1" si="227"/>
        <v>-8023.5321954939354</v>
      </c>
      <c r="R61" s="22">
        <f t="shared" ca="1" si="227"/>
        <v>-8023.5321954939354</v>
      </c>
      <c r="S61" s="22">
        <f t="shared" ca="1" si="227"/>
        <v>-8023.5321954939354</v>
      </c>
      <c r="T61" s="22">
        <f t="shared" ca="1" si="227"/>
        <v>-8023.5321954939354</v>
      </c>
      <c r="U61" s="22">
        <f t="shared" ca="1" si="227"/>
        <v>-8023.5321954939354</v>
      </c>
      <c r="V61" s="22">
        <f t="shared" ca="1" si="227"/>
        <v>-8023.5321954939354</v>
      </c>
      <c r="W61" s="22">
        <f t="shared" ca="1" si="227"/>
        <v>-8023.5321954939354</v>
      </c>
      <c r="X61" s="22">
        <f t="shared" ca="1" si="227"/>
        <v>-8023.5321954939354</v>
      </c>
      <c r="Y61" s="22">
        <f t="shared" ca="1" si="227"/>
        <v>-8023.5321954939354</v>
      </c>
      <c r="Z61" s="22">
        <f t="shared" ca="1" si="227"/>
        <v>-8023.5321954939354</v>
      </c>
      <c r="AA61" s="22">
        <f t="shared" ca="1" si="227"/>
        <v>-8023.5321954939354</v>
      </c>
      <c r="AB61" s="22">
        <f t="shared" ca="1" si="227"/>
        <v>-8023.5321954939354</v>
      </c>
      <c r="AC61" s="22">
        <f t="shared" ca="1" si="227"/>
        <v>-8023.5321954939354</v>
      </c>
      <c r="AD61" s="22">
        <f t="shared" ca="1" si="227"/>
        <v>-8023.5321954939354</v>
      </c>
      <c r="AE61" s="22">
        <f t="shared" ca="1" si="227"/>
        <v>-8023.5321954939354</v>
      </c>
      <c r="AF61" s="22">
        <f t="shared" ca="1" si="227"/>
        <v>-8023.5321954939354</v>
      </c>
      <c r="AG61" s="22">
        <f t="shared" ca="1" si="227"/>
        <v>-8023.5321954939354</v>
      </c>
      <c r="AH61" s="22">
        <f t="shared" ca="1" si="227"/>
        <v>-8023.5321954939354</v>
      </c>
      <c r="AI61" s="22">
        <f t="shared" ca="1" si="227"/>
        <v>-8023.5321954939354</v>
      </c>
      <c r="AJ61" s="22">
        <f t="shared" ca="1" si="227"/>
        <v>-8023.5321954939354</v>
      </c>
      <c r="AK61" s="22">
        <f t="shared" ca="1" si="227"/>
        <v>-8023.5321954939354</v>
      </c>
      <c r="AL61" s="22">
        <f t="shared" ca="1" si="227"/>
        <v>-8023.5321954939354</v>
      </c>
      <c r="AM61" s="22">
        <f t="shared" ca="1" si="227"/>
        <v>-8023.5321954939354</v>
      </c>
      <c r="AN61" s="22">
        <f t="shared" ca="1" si="227"/>
        <v>-8023.5321954939354</v>
      </c>
      <c r="AO61" s="22">
        <f t="shared" ca="1" si="227"/>
        <v>-8023.5321954939354</v>
      </c>
      <c r="AP61" s="22">
        <f t="shared" ca="1" si="227"/>
        <v>-8023.5321954939354</v>
      </c>
      <c r="AQ61" s="22">
        <f t="shared" ca="1" si="227"/>
        <v>-8023.5321954939354</v>
      </c>
      <c r="AR61" s="22">
        <f t="shared" ca="1" si="227"/>
        <v>-8023.5321954939354</v>
      </c>
      <c r="AS61" s="22">
        <f t="shared" ca="1" si="227"/>
        <v>-8023.5321954939354</v>
      </c>
      <c r="AT61" s="22">
        <f t="shared" ca="1" si="227"/>
        <v>-8023.5321954939354</v>
      </c>
      <c r="AU61" s="22">
        <f t="shared" ca="1" si="227"/>
        <v>-8023.5321954939354</v>
      </c>
      <c r="AV61" s="22">
        <f t="shared" ca="1" si="227"/>
        <v>-8023.5321954939354</v>
      </c>
      <c r="AW61" s="22">
        <f t="shared" ca="1" si="227"/>
        <v>-8023.5321954939354</v>
      </c>
      <c r="AX61" s="22">
        <f t="shared" ca="1" si="227"/>
        <v>-8023.5321954939354</v>
      </c>
      <c r="AY61" s="22">
        <f t="shared" ca="1" si="227"/>
        <v>-8023.5321954939354</v>
      </c>
      <c r="AZ61" s="22">
        <f t="shared" ca="1" si="227"/>
        <v>-8023.5321954939354</v>
      </c>
      <c r="BA61" s="22">
        <f t="shared" ca="1" si="227"/>
        <v>-8023.5321954939354</v>
      </c>
      <c r="BB61" s="22">
        <f t="shared" ca="1" si="227"/>
        <v>-8023.5321954939354</v>
      </c>
      <c r="BC61" s="22">
        <f t="shared" ca="1" si="227"/>
        <v>-8023.5321954939354</v>
      </c>
      <c r="BD61" s="22">
        <f t="shared" ca="1" si="227"/>
        <v>-8023.5321954939354</v>
      </c>
      <c r="BE61" s="22">
        <f t="shared" ca="1" si="227"/>
        <v>-8023.5321954939354</v>
      </c>
      <c r="BF61" s="22">
        <f t="shared" ca="1" si="227"/>
        <v>-8023.5321954939354</v>
      </c>
      <c r="BG61" s="22">
        <f t="shared" ca="1" si="227"/>
        <v>-8023.5321954939354</v>
      </c>
      <c r="BH61" s="22">
        <f t="shared" ca="1" si="227"/>
        <v>-8023.5321954939354</v>
      </c>
      <c r="BI61" s="22">
        <f t="shared" ca="1" si="227"/>
        <v>-8023.5321954939354</v>
      </c>
      <c r="BJ61" s="22">
        <f t="shared" ca="1" si="227"/>
        <v>-8023.5321954939354</v>
      </c>
      <c r="BK61" s="22">
        <f t="shared" ca="1" si="227"/>
        <v>-8023.5321954939354</v>
      </c>
      <c r="BL61" s="22">
        <f t="shared" ca="1" si="227"/>
        <v>-8023.5321954939354</v>
      </c>
      <c r="BM61" s="22">
        <f t="shared" ca="1" si="227"/>
        <v>-8023.5321954939354</v>
      </c>
      <c r="BN61" s="22">
        <f t="shared" ca="1" si="227"/>
        <v>-8023.5321954939354</v>
      </c>
      <c r="BO61" s="22">
        <f t="shared" ca="1" si="226"/>
        <v>-8023.5321954939354</v>
      </c>
      <c r="BP61" s="22">
        <f t="shared" ca="1" si="226"/>
        <v>-8023.5321954939354</v>
      </c>
      <c r="BQ61" s="22">
        <f t="shared" ca="1" si="226"/>
        <v>-8023.5321954939354</v>
      </c>
      <c r="BR61" s="22">
        <f t="shared" ca="1" si="226"/>
        <v>-8023.5321954939354</v>
      </c>
      <c r="BS61" s="22">
        <f t="shared" ca="1" si="226"/>
        <v>-8023.5321954939354</v>
      </c>
      <c r="BT61" s="22">
        <f t="shared" ca="1" si="226"/>
        <v>-8023.5321954939354</v>
      </c>
      <c r="BU61" s="22">
        <f t="shared" ca="1" si="226"/>
        <v>-8023.5321954939354</v>
      </c>
      <c r="BV61" s="22">
        <f t="shared" ca="1" si="226"/>
        <v>-8023.5321954939354</v>
      </c>
      <c r="BW61" s="22">
        <f t="shared" ca="1" si="226"/>
        <v>-8023.5321954939354</v>
      </c>
      <c r="BX61" s="22">
        <f t="shared" ca="1" si="226"/>
        <v>-8023.5321954939354</v>
      </c>
      <c r="BY61" s="22">
        <f t="shared" ca="1" si="226"/>
        <v>-8023.5321954939354</v>
      </c>
      <c r="BZ61" s="22">
        <f t="shared" ca="1" si="226"/>
        <v>-8023.5321954939354</v>
      </c>
      <c r="CA61" s="22">
        <f t="shared" ca="1" si="226"/>
        <v>-8023.5321954939354</v>
      </c>
      <c r="CB61" s="22">
        <f t="shared" ca="1" si="226"/>
        <v>-8023.5321954939354</v>
      </c>
      <c r="CC61" s="22">
        <f t="shared" ca="1" si="226"/>
        <v>-8023.5321954939354</v>
      </c>
      <c r="CD61" s="22">
        <f t="shared" ca="1" si="226"/>
        <v>-8023.5321954939354</v>
      </c>
      <c r="CE61" s="22">
        <f t="shared" ca="1" si="226"/>
        <v>-8023.5321954939354</v>
      </c>
      <c r="CF61" s="22">
        <f t="shared" ca="1" si="226"/>
        <v>-8023.5321954939354</v>
      </c>
      <c r="CG61" s="22">
        <f t="shared" ca="1" si="226"/>
        <v>-8023.5321954939354</v>
      </c>
      <c r="CH61" s="22">
        <f t="shared" ca="1" si="226"/>
        <v>-8023.5321954939354</v>
      </c>
      <c r="CI61" s="22">
        <f t="shared" ca="1" si="226"/>
        <v>-8023.5321954939354</v>
      </c>
      <c r="CJ61" s="22">
        <f t="shared" ca="1" si="226"/>
        <v>-8023.5321954939354</v>
      </c>
      <c r="CK61" s="22">
        <f t="shared" ca="1" si="226"/>
        <v>-8023.5321954939354</v>
      </c>
      <c r="CL61" s="22">
        <f t="shared" ca="1" si="226"/>
        <v>-8023.5321954939354</v>
      </c>
      <c r="CM61" s="22">
        <f t="shared" ca="1" si="226"/>
        <v>-8023.5321954939354</v>
      </c>
      <c r="CN61" s="22">
        <f t="shared" ca="1" si="226"/>
        <v>-8023.5321954939354</v>
      </c>
      <c r="CO61" s="22">
        <f t="shared" ca="1" si="226"/>
        <v>-8023.5321954939354</v>
      </c>
      <c r="CP61" s="22">
        <f t="shared" ca="1" si="226"/>
        <v>-8023.5321954939354</v>
      </c>
      <c r="CQ61" s="22">
        <f t="shared" ca="1" si="226"/>
        <v>-8023.5321954939354</v>
      </c>
      <c r="CR61" s="22">
        <f t="shared" ca="1" si="226"/>
        <v>-8023.5321954939354</v>
      </c>
      <c r="CS61" s="22">
        <f t="shared" ca="1" si="226"/>
        <v>-8023.5321954939354</v>
      </c>
      <c r="CT61" s="22">
        <f t="shared" ca="1" si="226"/>
        <v>-8023.5321954939354</v>
      </c>
      <c r="CU61" s="22">
        <f t="shared" ca="1" si="226"/>
        <v>-8023.5321954939354</v>
      </c>
      <c r="CV61" s="22">
        <f t="shared" ca="1" si="226"/>
        <v>-8023.5321954939354</v>
      </c>
      <c r="CW61" s="22">
        <f t="shared" ca="1" si="226"/>
        <v>-8023.5321954939354</v>
      </c>
    </row>
    <row r="62" spans="1:101" x14ac:dyDescent="0.25">
      <c r="A62" s="18">
        <f t="shared" si="217"/>
        <v>17</v>
      </c>
      <c r="B62" s="22">
        <f t="shared" ca="1" si="220"/>
        <v>-8264.2381613587531</v>
      </c>
      <c r="C62" s="22">
        <f t="shared" ca="1" si="227"/>
        <v>-8264.2381613587531</v>
      </c>
      <c r="D62" s="22">
        <f t="shared" ca="1" si="227"/>
        <v>-8264.2381613587531</v>
      </c>
      <c r="E62" s="22">
        <f t="shared" ca="1" si="227"/>
        <v>-8264.2381613587531</v>
      </c>
      <c r="F62" s="22">
        <f t="shared" ca="1" si="227"/>
        <v>-8264.2381613587531</v>
      </c>
      <c r="G62" s="22">
        <f t="shared" ca="1" si="227"/>
        <v>-8264.2381613587531</v>
      </c>
      <c r="H62" s="22">
        <f t="shared" ca="1" si="227"/>
        <v>-8264.2381613587531</v>
      </c>
      <c r="I62" s="22">
        <f t="shared" ca="1" si="227"/>
        <v>-8264.2381613587531</v>
      </c>
      <c r="J62" s="22">
        <f t="shared" ca="1" si="227"/>
        <v>-8264.2381613587531</v>
      </c>
      <c r="K62" s="22">
        <f t="shared" ca="1" si="227"/>
        <v>-8264.2381613587531</v>
      </c>
      <c r="L62" s="22">
        <f t="shared" ca="1" si="227"/>
        <v>-8264.2381613587531</v>
      </c>
      <c r="M62" s="22">
        <f t="shared" ca="1" si="227"/>
        <v>-8264.2381613587531</v>
      </c>
      <c r="N62" s="22">
        <f t="shared" ca="1" si="227"/>
        <v>-8264.2381613587531</v>
      </c>
      <c r="O62" s="22">
        <f t="shared" ca="1" si="227"/>
        <v>-8264.2381613587531</v>
      </c>
      <c r="P62" s="22">
        <f t="shared" ca="1" si="227"/>
        <v>-8264.2381613587531</v>
      </c>
      <c r="Q62" s="22">
        <f t="shared" ca="1" si="227"/>
        <v>-8264.2381613587531</v>
      </c>
      <c r="R62" s="22">
        <f t="shared" ca="1" si="227"/>
        <v>-8264.2381613587531</v>
      </c>
      <c r="S62" s="22">
        <f t="shared" ca="1" si="227"/>
        <v>-8264.2381613587531</v>
      </c>
      <c r="T62" s="22">
        <f t="shared" ca="1" si="227"/>
        <v>-8264.2381613587531</v>
      </c>
      <c r="U62" s="22">
        <f t="shared" ca="1" si="227"/>
        <v>-8264.2381613587531</v>
      </c>
      <c r="V62" s="22">
        <f t="shared" ca="1" si="227"/>
        <v>-8264.2381613587531</v>
      </c>
      <c r="W62" s="22">
        <f t="shared" ca="1" si="227"/>
        <v>-8264.2381613587531</v>
      </c>
      <c r="X62" s="22">
        <f t="shared" ca="1" si="227"/>
        <v>-8264.2381613587531</v>
      </c>
      <c r="Y62" s="22">
        <f t="shared" ca="1" si="227"/>
        <v>-8264.2381613587531</v>
      </c>
      <c r="Z62" s="22">
        <f t="shared" ca="1" si="227"/>
        <v>-8264.2381613587531</v>
      </c>
      <c r="AA62" s="22">
        <f t="shared" ca="1" si="227"/>
        <v>-8264.2381613587531</v>
      </c>
      <c r="AB62" s="22">
        <f t="shared" ca="1" si="227"/>
        <v>-8264.2381613587531</v>
      </c>
      <c r="AC62" s="22">
        <f t="shared" ca="1" si="227"/>
        <v>-8264.2381613587531</v>
      </c>
      <c r="AD62" s="22">
        <f t="shared" ca="1" si="227"/>
        <v>-8264.2381613587531</v>
      </c>
      <c r="AE62" s="22">
        <f t="shared" ca="1" si="227"/>
        <v>-8264.2381613587531</v>
      </c>
      <c r="AF62" s="22">
        <f t="shared" ca="1" si="227"/>
        <v>-8264.2381613587531</v>
      </c>
      <c r="AG62" s="22">
        <f t="shared" ca="1" si="227"/>
        <v>-8264.2381613587531</v>
      </c>
      <c r="AH62" s="22">
        <f t="shared" ca="1" si="227"/>
        <v>-8264.2381613587531</v>
      </c>
      <c r="AI62" s="22">
        <f t="shared" ca="1" si="227"/>
        <v>-8264.2381613587531</v>
      </c>
      <c r="AJ62" s="22">
        <f t="shared" ca="1" si="227"/>
        <v>-8264.2381613587531</v>
      </c>
      <c r="AK62" s="22">
        <f t="shared" ca="1" si="227"/>
        <v>-8264.2381613587531</v>
      </c>
      <c r="AL62" s="22">
        <f t="shared" ca="1" si="227"/>
        <v>-8264.2381613587531</v>
      </c>
      <c r="AM62" s="22">
        <f t="shared" ca="1" si="227"/>
        <v>-8264.2381613587531</v>
      </c>
      <c r="AN62" s="22">
        <f t="shared" ca="1" si="227"/>
        <v>-8264.2381613587531</v>
      </c>
      <c r="AO62" s="22">
        <f t="shared" ca="1" si="227"/>
        <v>-8264.2381613587531</v>
      </c>
      <c r="AP62" s="22">
        <f t="shared" ca="1" si="227"/>
        <v>-8264.2381613587531</v>
      </c>
      <c r="AQ62" s="22">
        <f t="shared" ca="1" si="227"/>
        <v>-8264.2381613587531</v>
      </c>
      <c r="AR62" s="22">
        <f t="shared" ca="1" si="227"/>
        <v>-8264.2381613587531</v>
      </c>
      <c r="AS62" s="22">
        <f t="shared" ca="1" si="227"/>
        <v>-8264.2381613587531</v>
      </c>
      <c r="AT62" s="22">
        <f t="shared" ca="1" si="227"/>
        <v>-8264.2381613587531</v>
      </c>
      <c r="AU62" s="22">
        <f t="shared" ca="1" si="227"/>
        <v>-8264.2381613587531</v>
      </c>
      <c r="AV62" s="22">
        <f t="shared" ca="1" si="227"/>
        <v>-8264.2381613587531</v>
      </c>
      <c r="AW62" s="22">
        <f t="shared" ca="1" si="227"/>
        <v>-8264.2381613587531</v>
      </c>
      <c r="AX62" s="22">
        <f t="shared" ca="1" si="227"/>
        <v>-8264.2381613587531</v>
      </c>
      <c r="AY62" s="22">
        <f t="shared" ca="1" si="227"/>
        <v>-8264.2381613587531</v>
      </c>
      <c r="AZ62" s="22">
        <f t="shared" ca="1" si="227"/>
        <v>-8264.2381613587531</v>
      </c>
      <c r="BA62" s="22">
        <f t="shared" ca="1" si="227"/>
        <v>-8264.2381613587531</v>
      </c>
      <c r="BB62" s="22">
        <f t="shared" ca="1" si="227"/>
        <v>-8264.2381613587531</v>
      </c>
      <c r="BC62" s="22">
        <f t="shared" ca="1" si="227"/>
        <v>-8264.2381613587531</v>
      </c>
      <c r="BD62" s="22">
        <f t="shared" ca="1" si="227"/>
        <v>-8264.2381613587531</v>
      </c>
      <c r="BE62" s="22">
        <f t="shared" ca="1" si="227"/>
        <v>-8264.2381613587531</v>
      </c>
      <c r="BF62" s="22">
        <f t="shared" ca="1" si="227"/>
        <v>-8264.2381613587531</v>
      </c>
      <c r="BG62" s="22">
        <f t="shared" ca="1" si="227"/>
        <v>-8264.2381613587531</v>
      </c>
      <c r="BH62" s="22">
        <f t="shared" ca="1" si="227"/>
        <v>-8264.2381613587531</v>
      </c>
      <c r="BI62" s="22">
        <f t="shared" ca="1" si="227"/>
        <v>-8264.2381613587531</v>
      </c>
      <c r="BJ62" s="22">
        <f t="shared" ca="1" si="227"/>
        <v>-8264.2381613587531</v>
      </c>
      <c r="BK62" s="22">
        <f t="shared" ca="1" si="227"/>
        <v>-8264.2381613587531</v>
      </c>
      <c r="BL62" s="22">
        <f t="shared" ca="1" si="227"/>
        <v>-8264.2381613587531</v>
      </c>
      <c r="BM62" s="22">
        <f t="shared" ca="1" si="227"/>
        <v>-8264.2381613587531</v>
      </c>
      <c r="BN62" s="22">
        <f t="shared" ca="1" si="227"/>
        <v>-8264.2381613587531</v>
      </c>
      <c r="BO62" s="22">
        <f t="shared" ca="1" si="226"/>
        <v>-8264.2381613587531</v>
      </c>
      <c r="BP62" s="22">
        <f t="shared" ca="1" si="226"/>
        <v>-8264.2381613587531</v>
      </c>
      <c r="BQ62" s="22">
        <f t="shared" ca="1" si="226"/>
        <v>-8264.2381613587531</v>
      </c>
      <c r="BR62" s="22">
        <f t="shared" ca="1" si="226"/>
        <v>-8264.2381613587531</v>
      </c>
      <c r="BS62" s="22">
        <f t="shared" ca="1" si="226"/>
        <v>-8264.2381613587531</v>
      </c>
      <c r="BT62" s="22">
        <f t="shared" ca="1" si="226"/>
        <v>-8264.2381613587531</v>
      </c>
      <c r="BU62" s="22">
        <f t="shared" ca="1" si="226"/>
        <v>-8264.2381613587531</v>
      </c>
      <c r="BV62" s="22">
        <f t="shared" ca="1" si="226"/>
        <v>-8264.2381613587531</v>
      </c>
      <c r="BW62" s="22">
        <f t="shared" ca="1" si="226"/>
        <v>-8264.2381613587531</v>
      </c>
      <c r="BX62" s="22">
        <f t="shared" ca="1" si="226"/>
        <v>-8264.2381613587531</v>
      </c>
      <c r="BY62" s="22">
        <f t="shared" ca="1" si="226"/>
        <v>-8264.2381613587531</v>
      </c>
      <c r="BZ62" s="22">
        <f t="shared" ca="1" si="226"/>
        <v>-8264.2381613587531</v>
      </c>
      <c r="CA62" s="22">
        <f t="shared" ca="1" si="226"/>
        <v>-8264.2381613587531</v>
      </c>
      <c r="CB62" s="22">
        <f t="shared" ca="1" si="226"/>
        <v>-8264.2381613587531</v>
      </c>
      <c r="CC62" s="22">
        <f t="shared" ca="1" si="226"/>
        <v>-8264.2381613587531</v>
      </c>
      <c r="CD62" s="22">
        <f t="shared" ca="1" si="226"/>
        <v>-8264.2381613587531</v>
      </c>
      <c r="CE62" s="22">
        <f t="shared" ca="1" si="226"/>
        <v>-8264.2381613587531</v>
      </c>
      <c r="CF62" s="22">
        <f t="shared" ca="1" si="226"/>
        <v>-8264.2381613587531</v>
      </c>
      <c r="CG62" s="22">
        <f t="shared" ca="1" si="226"/>
        <v>-8264.2381613587531</v>
      </c>
      <c r="CH62" s="22">
        <f t="shared" ca="1" si="226"/>
        <v>-8264.2381613587531</v>
      </c>
      <c r="CI62" s="22">
        <f t="shared" ca="1" si="226"/>
        <v>-8264.2381613587531</v>
      </c>
      <c r="CJ62" s="22">
        <f t="shared" ca="1" si="226"/>
        <v>-8264.2381613587531</v>
      </c>
      <c r="CK62" s="22">
        <f t="shared" ca="1" si="226"/>
        <v>-8264.2381613587531</v>
      </c>
      <c r="CL62" s="22">
        <f t="shared" ca="1" si="226"/>
        <v>-8264.2381613587531</v>
      </c>
      <c r="CM62" s="22">
        <f t="shared" ca="1" si="226"/>
        <v>-8264.2381613587531</v>
      </c>
      <c r="CN62" s="22">
        <f t="shared" ca="1" si="226"/>
        <v>-8264.2381613587531</v>
      </c>
      <c r="CO62" s="22">
        <f t="shared" ca="1" si="226"/>
        <v>-8264.2381613587531</v>
      </c>
      <c r="CP62" s="22">
        <f t="shared" ca="1" si="226"/>
        <v>-8264.2381613587531</v>
      </c>
      <c r="CQ62" s="22">
        <f t="shared" ca="1" si="226"/>
        <v>-8264.2381613587531</v>
      </c>
      <c r="CR62" s="22">
        <f t="shared" ca="1" si="226"/>
        <v>-8264.2381613587531</v>
      </c>
      <c r="CS62" s="22">
        <f t="shared" ca="1" si="226"/>
        <v>-8264.2381613587531</v>
      </c>
      <c r="CT62" s="22">
        <f t="shared" ca="1" si="226"/>
        <v>-8264.2381613587531</v>
      </c>
      <c r="CU62" s="22">
        <f t="shared" ca="1" si="226"/>
        <v>-8264.2381613587531</v>
      </c>
      <c r="CV62" s="22">
        <f t="shared" ca="1" si="226"/>
        <v>-8264.2381613587531</v>
      </c>
      <c r="CW62" s="22">
        <f t="shared" ca="1" si="226"/>
        <v>-8264.2381613587531</v>
      </c>
    </row>
    <row r="63" spans="1:101" x14ac:dyDescent="0.25">
      <c r="A63" s="18">
        <f t="shared" si="217"/>
        <v>18</v>
      </c>
      <c r="B63" s="22">
        <f t="shared" ca="1" si="220"/>
        <v>-8512.1653061995166</v>
      </c>
      <c r="C63" s="22">
        <f t="shared" ca="1" si="227"/>
        <v>-8512.1653061995166</v>
      </c>
      <c r="D63" s="22">
        <f t="shared" ca="1" si="227"/>
        <v>-8512.1653061995166</v>
      </c>
      <c r="E63" s="22">
        <f t="shared" ca="1" si="227"/>
        <v>-8512.1653061995166</v>
      </c>
      <c r="F63" s="22">
        <f t="shared" ca="1" si="227"/>
        <v>-8512.1653061995166</v>
      </c>
      <c r="G63" s="22">
        <f t="shared" ca="1" si="227"/>
        <v>-8512.1653061995166</v>
      </c>
      <c r="H63" s="22">
        <f t="shared" ca="1" si="227"/>
        <v>-8512.1653061995166</v>
      </c>
      <c r="I63" s="22">
        <f t="shared" ca="1" si="227"/>
        <v>-8512.1653061995166</v>
      </c>
      <c r="J63" s="22">
        <f t="shared" ca="1" si="227"/>
        <v>-8512.1653061995166</v>
      </c>
      <c r="K63" s="22">
        <f t="shared" ca="1" si="227"/>
        <v>-8512.1653061995166</v>
      </c>
      <c r="L63" s="22">
        <f t="shared" ca="1" si="227"/>
        <v>-8512.1653061995166</v>
      </c>
      <c r="M63" s="22">
        <f t="shared" ca="1" si="227"/>
        <v>-8512.1653061995166</v>
      </c>
      <c r="N63" s="22">
        <f t="shared" ca="1" si="227"/>
        <v>-8512.1653061995166</v>
      </c>
      <c r="O63" s="22">
        <f t="shared" ca="1" si="227"/>
        <v>-8512.1653061995166</v>
      </c>
      <c r="P63" s="22">
        <f t="shared" ca="1" si="227"/>
        <v>-8512.1653061995166</v>
      </c>
      <c r="Q63" s="22">
        <f t="shared" ca="1" si="227"/>
        <v>-8512.1653061995166</v>
      </c>
      <c r="R63" s="22">
        <f t="shared" ca="1" si="227"/>
        <v>-8512.1653061995166</v>
      </c>
      <c r="S63" s="22">
        <f t="shared" ca="1" si="227"/>
        <v>-8512.1653061995166</v>
      </c>
      <c r="T63" s="22">
        <f t="shared" ca="1" si="227"/>
        <v>-8512.1653061995166</v>
      </c>
      <c r="U63" s="22">
        <f t="shared" ca="1" si="227"/>
        <v>-8512.1653061995166</v>
      </c>
      <c r="V63" s="22">
        <f t="shared" ca="1" si="227"/>
        <v>-8512.1653061995166</v>
      </c>
      <c r="W63" s="22">
        <f t="shared" ca="1" si="227"/>
        <v>-8512.1653061995166</v>
      </c>
      <c r="X63" s="22">
        <f t="shared" ca="1" si="227"/>
        <v>-8512.1653061995166</v>
      </c>
      <c r="Y63" s="22">
        <f t="shared" ca="1" si="227"/>
        <v>-8512.1653061995166</v>
      </c>
      <c r="Z63" s="22">
        <f t="shared" ca="1" si="227"/>
        <v>-8512.1653061995166</v>
      </c>
      <c r="AA63" s="22">
        <f t="shared" ca="1" si="227"/>
        <v>-8512.1653061995166</v>
      </c>
      <c r="AB63" s="22">
        <f t="shared" ca="1" si="227"/>
        <v>-8512.1653061995166</v>
      </c>
      <c r="AC63" s="22">
        <f t="shared" ca="1" si="227"/>
        <v>-8512.1653061995166</v>
      </c>
      <c r="AD63" s="22">
        <f t="shared" ca="1" si="227"/>
        <v>-8512.1653061995166</v>
      </c>
      <c r="AE63" s="22">
        <f t="shared" ca="1" si="227"/>
        <v>-8512.1653061995166</v>
      </c>
      <c r="AF63" s="22">
        <f t="shared" ca="1" si="227"/>
        <v>-8512.1653061995166</v>
      </c>
      <c r="AG63" s="22">
        <f t="shared" ca="1" si="227"/>
        <v>-8512.1653061995166</v>
      </c>
      <c r="AH63" s="22">
        <f t="shared" ca="1" si="227"/>
        <v>-8512.1653061995166</v>
      </c>
      <c r="AI63" s="22">
        <f t="shared" ca="1" si="227"/>
        <v>-8512.1653061995166</v>
      </c>
      <c r="AJ63" s="22">
        <f t="shared" ca="1" si="227"/>
        <v>-8512.1653061995166</v>
      </c>
      <c r="AK63" s="22">
        <f t="shared" ca="1" si="227"/>
        <v>-8512.1653061995166</v>
      </c>
      <c r="AL63" s="22">
        <f t="shared" ca="1" si="227"/>
        <v>-8512.1653061995166</v>
      </c>
      <c r="AM63" s="22">
        <f t="shared" ca="1" si="227"/>
        <v>-8512.1653061995166</v>
      </c>
      <c r="AN63" s="22">
        <f t="shared" ca="1" si="227"/>
        <v>-8512.1653061995166</v>
      </c>
      <c r="AO63" s="22">
        <f t="shared" ca="1" si="227"/>
        <v>-8512.1653061995166</v>
      </c>
      <c r="AP63" s="22">
        <f t="shared" ca="1" si="227"/>
        <v>-8512.1653061995166</v>
      </c>
      <c r="AQ63" s="22">
        <f t="shared" ca="1" si="227"/>
        <v>-8512.1653061995166</v>
      </c>
      <c r="AR63" s="22">
        <f t="shared" ca="1" si="227"/>
        <v>-8512.1653061995166</v>
      </c>
      <c r="AS63" s="22">
        <f t="shared" ca="1" si="227"/>
        <v>-8512.1653061995166</v>
      </c>
      <c r="AT63" s="22">
        <f t="shared" ca="1" si="227"/>
        <v>-8512.1653061995166</v>
      </c>
      <c r="AU63" s="22">
        <f t="shared" ca="1" si="227"/>
        <v>-8512.1653061995166</v>
      </c>
      <c r="AV63" s="22">
        <f t="shared" ca="1" si="227"/>
        <v>-8512.1653061995166</v>
      </c>
      <c r="AW63" s="22">
        <f t="shared" ca="1" si="227"/>
        <v>-8512.1653061995166</v>
      </c>
      <c r="AX63" s="22">
        <f t="shared" ca="1" si="227"/>
        <v>-8512.1653061995166</v>
      </c>
      <c r="AY63" s="22">
        <f t="shared" ca="1" si="227"/>
        <v>-8512.1653061995166</v>
      </c>
      <c r="AZ63" s="22">
        <f t="shared" ca="1" si="227"/>
        <v>-8512.1653061995166</v>
      </c>
      <c r="BA63" s="22">
        <f t="shared" ca="1" si="227"/>
        <v>-8512.1653061995166</v>
      </c>
      <c r="BB63" s="22">
        <f t="shared" ca="1" si="227"/>
        <v>-8512.1653061995166</v>
      </c>
      <c r="BC63" s="22">
        <f t="shared" ca="1" si="227"/>
        <v>-8512.1653061995166</v>
      </c>
      <c r="BD63" s="22">
        <f t="shared" ca="1" si="227"/>
        <v>-8512.1653061995166</v>
      </c>
      <c r="BE63" s="22">
        <f t="shared" ca="1" si="227"/>
        <v>-8512.1653061995166</v>
      </c>
      <c r="BF63" s="22">
        <f t="shared" ca="1" si="227"/>
        <v>-8512.1653061995166</v>
      </c>
      <c r="BG63" s="22">
        <f t="shared" ca="1" si="227"/>
        <v>-8512.1653061995166</v>
      </c>
      <c r="BH63" s="22">
        <f t="shared" ca="1" si="227"/>
        <v>-8512.1653061995166</v>
      </c>
      <c r="BI63" s="22">
        <f t="shared" ca="1" si="227"/>
        <v>-8512.1653061995166</v>
      </c>
      <c r="BJ63" s="22">
        <f t="shared" ca="1" si="227"/>
        <v>-8512.1653061995166</v>
      </c>
      <c r="BK63" s="22">
        <f t="shared" ca="1" si="227"/>
        <v>-8512.1653061995166</v>
      </c>
      <c r="BL63" s="22">
        <f t="shared" ca="1" si="227"/>
        <v>-8512.1653061995166</v>
      </c>
      <c r="BM63" s="22">
        <f t="shared" ca="1" si="227"/>
        <v>-8512.1653061995166</v>
      </c>
      <c r="BN63" s="22">
        <f t="shared" ca="1" si="227"/>
        <v>-8512.1653061995166</v>
      </c>
      <c r="BO63" s="22">
        <f t="shared" ca="1" si="226"/>
        <v>-8512.1653061995166</v>
      </c>
      <c r="BP63" s="22">
        <f t="shared" ca="1" si="226"/>
        <v>-8512.1653061995166</v>
      </c>
      <c r="BQ63" s="22">
        <f t="shared" ca="1" si="226"/>
        <v>-8512.1653061995166</v>
      </c>
      <c r="BR63" s="22">
        <f t="shared" ca="1" si="226"/>
        <v>-8512.1653061995166</v>
      </c>
      <c r="BS63" s="22">
        <f t="shared" ca="1" si="226"/>
        <v>-8512.1653061995166</v>
      </c>
      <c r="BT63" s="22">
        <f t="shared" ca="1" si="226"/>
        <v>-8512.1653061995166</v>
      </c>
      <c r="BU63" s="22">
        <f t="shared" ca="1" si="226"/>
        <v>-8512.1653061995166</v>
      </c>
      <c r="BV63" s="22">
        <f t="shared" ca="1" si="226"/>
        <v>-8512.1653061995166</v>
      </c>
      <c r="BW63" s="22">
        <f t="shared" ca="1" si="226"/>
        <v>-8512.1653061995166</v>
      </c>
      <c r="BX63" s="22">
        <f t="shared" ca="1" si="226"/>
        <v>-8512.1653061995166</v>
      </c>
      <c r="BY63" s="22">
        <f t="shared" ca="1" si="226"/>
        <v>-8512.1653061995166</v>
      </c>
      <c r="BZ63" s="22">
        <f t="shared" ca="1" si="226"/>
        <v>-8512.1653061995166</v>
      </c>
      <c r="CA63" s="22">
        <f t="shared" ca="1" si="226"/>
        <v>-8512.1653061995166</v>
      </c>
      <c r="CB63" s="22">
        <f t="shared" ca="1" si="226"/>
        <v>-8512.1653061995166</v>
      </c>
      <c r="CC63" s="22">
        <f t="shared" ca="1" si="226"/>
        <v>-8512.1653061995166</v>
      </c>
      <c r="CD63" s="22">
        <f t="shared" ca="1" si="226"/>
        <v>-8512.1653061995166</v>
      </c>
      <c r="CE63" s="22">
        <f t="shared" ca="1" si="226"/>
        <v>-8512.1653061995166</v>
      </c>
      <c r="CF63" s="22">
        <f t="shared" ca="1" si="226"/>
        <v>-8512.1653061995166</v>
      </c>
      <c r="CG63" s="22">
        <f t="shared" ca="1" si="226"/>
        <v>-8512.1653061995166</v>
      </c>
      <c r="CH63" s="22">
        <f t="shared" ca="1" si="226"/>
        <v>-8512.1653061995166</v>
      </c>
      <c r="CI63" s="22">
        <f t="shared" ca="1" si="226"/>
        <v>-8512.1653061995166</v>
      </c>
      <c r="CJ63" s="22">
        <f t="shared" ca="1" si="226"/>
        <v>-8512.1653061995166</v>
      </c>
      <c r="CK63" s="22">
        <f t="shared" ca="1" si="226"/>
        <v>-8512.1653061995166</v>
      </c>
      <c r="CL63" s="22">
        <f t="shared" ca="1" si="226"/>
        <v>-8512.1653061995166</v>
      </c>
      <c r="CM63" s="22">
        <f t="shared" ca="1" si="226"/>
        <v>-8512.1653061995166</v>
      </c>
      <c r="CN63" s="22">
        <f t="shared" ca="1" si="226"/>
        <v>-8512.1653061995166</v>
      </c>
      <c r="CO63" s="22">
        <f t="shared" ca="1" si="226"/>
        <v>-8512.1653061995166</v>
      </c>
      <c r="CP63" s="22">
        <f t="shared" ca="1" si="226"/>
        <v>-8512.1653061995166</v>
      </c>
      <c r="CQ63" s="22">
        <f t="shared" ca="1" si="226"/>
        <v>-8512.1653061995166</v>
      </c>
      <c r="CR63" s="22">
        <f t="shared" ca="1" si="226"/>
        <v>-8512.1653061995166</v>
      </c>
      <c r="CS63" s="22">
        <f t="shared" ca="1" si="226"/>
        <v>-8512.1653061995166</v>
      </c>
      <c r="CT63" s="22">
        <f t="shared" ca="1" si="226"/>
        <v>-8512.1653061995166</v>
      </c>
      <c r="CU63" s="22">
        <f t="shared" ca="1" si="226"/>
        <v>-8512.1653061995166</v>
      </c>
      <c r="CV63" s="22">
        <f t="shared" ca="1" si="226"/>
        <v>-8512.1653061995166</v>
      </c>
      <c r="CW63" s="22">
        <f t="shared" ca="1" si="226"/>
        <v>-8512.1653061995166</v>
      </c>
    </row>
    <row r="64" spans="1:101" x14ac:dyDescent="0.25">
      <c r="A64" s="18">
        <f t="shared" si="217"/>
        <v>19</v>
      </c>
      <c r="B64" s="22">
        <f t="shared" ca="1" si="220"/>
        <v>-8767.5302653855015</v>
      </c>
      <c r="C64" s="22">
        <f t="shared" ca="1" si="227"/>
        <v>-8767.5302653855015</v>
      </c>
      <c r="D64" s="22">
        <f t="shared" ca="1" si="227"/>
        <v>-8767.5302653855015</v>
      </c>
      <c r="E64" s="22">
        <f t="shared" ca="1" si="227"/>
        <v>-8767.5302653855015</v>
      </c>
      <c r="F64" s="22">
        <f t="shared" ca="1" si="227"/>
        <v>-8767.5302653855015</v>
      </c>
      <c r="G64" s="22">
        <f t="shared" ca="1" si="227"/>
        <v>-8767.5302653855015</v>
      </c>
      <c r="H64" s="22">
        <f t="shared" ca="1" si="227"/>
        <v>-8767.5302653855015</v>
      </c>
      <c r="I64" s="22">
        <f t="shared" ca="1" si="227"/>
        <v>-8767.5302653855015</v>
      </c>
      <c r="J64" s="22">
        <f t="shared" ca="1" si="227"/>
        <v>-8767.5302653855015</v>
      </c>
      <c r="K64" s="22">
        <f t="shared" ca="1" si="227"/>
        <v>-8767.5302653855015</v>
      </c>
      <c r="L64" s="22">
        <f t="shared" ca="1" si="227"/>
        <v>-8767.5302653855015</v>
      </c>
      <c r="M64" s="22">
        <f t="shared" ca="1" si="227"/>
        <v>-8767.5302653855015</v>
      </c>
      <c r="N64" s="22">
        <f t="shared" ca="1" si="227"/>
        <v>-8767.5302653855015</v>
      </c>
      <c r="O64" s="22">
        <f t="shared" ca="1" si="227"/>
        <v>-8767.5302653855015</v>
      </c>
      <c r="P64" s="22">
        <f t="shared" ca="1" si="227"/>
        <v>-8767.5302653855015</v>
      </c>
      <c r="Q64" s="22">
        <f t="shared" ca="1" si="227"/>
        <v>-8767.5302653855015</v>
      </c>
      <c r="R64" s="22">
        <f t="shared" ca="1" si="227"/>
        <v>-8767.5302653855015</v>
      </c>
      <c r="S64" s="22">
        <f t="shared" ca="1" si="227"/>
        <v>-8767.5302653855015</v>
      </c>
      <c r="T64" s="22">
        <f t="shared" ca="1" si="227"/>
        <v>-8767.5302653855015</v>
      </c>
      <c r="U64" s="22">
        <f t="shared" ca="1" si="227"/>
        <v>-8767.5302653855015</v>
      </c>
      <c r="V64" s="22">
        <f t="shared" ca="1" si="227"/>
        <v>-8767.5302653855015</v>
      </c>
      <c r="W64" s="22">
        <f t="shared" ca="1" si="227"/>
        <v>-8767.5302653855015</v>
      </c>
      <c r="X64" s="22">
        <f t="shared" ca="1" si="227"/>
        <v>-8767.5302653855015</v>
      </c>
      <c r="Y64" s="22">
        <f t="shared" ca="1" si="227"/>
        <v>-8767.5302653855015</v>
      </c>
      <c r="Z64" s="22">
        <f t="shared" ca="1" si="227"/>
        <v>-8767.5302653855015</v>
      </c>
      <c r="AA64" s="22">
        <f t="shared" ca="1" si="227"/>
        <v>-8767.5302653855015</v>
      </c>
      <c r="AB64" s="22">
        <f t="shared" ca="1" si="227"/>
        <v>-8767.5302653855015</v>
      </c>
      <c r="AC64" s="22">
        <f t="shared" ca="1" si="227"/>
        <v>-8767.5302653855015</v>
      </c>
      <c r="AD64" s="22">
        <f t="shared" ca="1" si="227"/>
        <v>-8767.5302653855015</v>
      </c>
      <c r="AE64" s="22">
        <f t="shared" ca="1" si="227"/>
        <v>-8767.5302653855015</v>
      </c>
      <c r="AF64" s="22">
        <f t="shared" ca="1" si="227"/>
        <v>-8767.5302653855015</v>
      </c>
      <c r="AG64" s="22">
        <f t="shared" ca="1" si="227"/>
        <v>-8767.5302653855015</v>
      </c>
      <c r="AH64" s="22">
        <f t="shared" ca="1" si="227"/>
        <v>-8767.5302653855015</v>
      </c>
      <c r="AI64" s="22">
        <f t="shared" ca="1" si="227"/>
        <v>-8767.5302653855015</v>
      </c>
      <c r="AJ64" s="22">
        <f t="shared" ca="1" si="227"/>
        <v>-8767.5302653855015</v>
      </c>
      <c r="AK64" s="22">
        <f t="shared" ca="1" si="227"/>
        <v>-8767.5302653855015</v>
      </c>
      <c r="AL64" s="22">
        <f t="shared" ca="1" si="227"/>
        <v>-8767.5302653855015</v>
      </c>
      <c r="AM64" s="22">
        <f t="shared" ca="1" si="227"/>
        <v>-8767.5302653855015</v>
      </c>
      <c r="AN64" s="22">
        <f t="shared" ca="1" si="227"/>
        <v>-8767.5302653855015</v>
      </c>
      <c r="AO64" s="22">
        <f t="shared" ca="1" si="227"/>
        <v>-8767.5302653855015</v>
      </c>
      <c r="AP64" s="22">
        <f t="shared" ca="1" si="227"/>
        <v>-8767.5302653855015</v>
      </c>
      <c r="AQ64" s="22">
        <f t="shared" ca="1" si="227"/>
        <v>-8767.5302653855015</v>
      </c>
      <c r="AR64" s="22">
        <f t="shared" ca="1" si="227"/>
        <v>-8767.5302653855015</v>
      </c>
      <c r="AS64" s="22">
        <f t="shared" ca="1" si="227"/>
        <v>-8767.5302653855015</v>
      </c>
      <c r="AT64" s="22">
        <f t="shared" ca="1" si="227"/>
        <v>-8767.5302653855015</v>
      </c>
      <c r="AU64" s="22">
        <f t="shared" ca="1" si="227"/>
        <v>-8767.5302653855015</v>
      </c>
      <c r="AV64" s="22">
        <f t="shared" ca="1" si="227"/>
        <v>-8767.5302653855015</v>
      </c>
      <c r="AW64" s="22">
        <f t="shared" ca="1" si="227"/>
        <v>-8767.5302653855015</v>
      </c>
      <c r="AX64" s="22">
        <f t="shared" ca="1" si="227"/>
        <v>-8767.5302653855015</v>
      </c>
      <c r="AY64" s="22">
        <f t="shared" ca="1" si="227"/>
        <v>-8767.5302653855015</v>
      </c>
      <c r="AZ64" s="22">
        <f t="shared" ca="1" si="227"/>
        <v>-8767.5302653855015</v>
      </c>
      <c r="BA64" s="22">
        <f t="shared" ca="1" si="227"/>
        <v>-8767.5302653855015</v>
      </c>
      <c r="BB64" s="22">
        <f t="shared" ca="1" si="227"/>
        <v>-8767.5302653855015</v>
      </c>
      <c r="BC64" s="22">
        <f t="shared" ca="1" si="227"/>
        <v>-8767.5302653855015</v>
      </c>
      <c r="BD64" s="22">
        <f t="shared" ca="1" si="227"/>
        <v>-8767.5302653855015</v>
      </c>
      <c r="BE64" s="22">
        <f t="shared" ca="1" si="227"/>
        <v>-8767.5302653855015</v>
      </c>
      <c r="BF64" s="22">
        <f t="shared" ca="1" si="227"/>
        <v>-8767.5302653855015</v>
      </c>
      <c r="BG64" s="22">
        <f t="shared" ca="1" si="227"/>
        <v>-8767.5302653855015</v>
      </c>
      <c r="BH64" s="22">
        <f t="shared" ca="1" si="227"/>
        <v>-8767.5302653855015</v>
      </c>
      <c r="BI64" s="22">
        <f t="shared" ca="1" si="227"/>
        <v>-8767.5302653855015</v>
      </c>
      <c r="BJ64" s="22">
        <f t="shared" ca="1" si="227"/>
        <v>-8767.5302653855015</v>
      </c>
      <c r="BK64" s="22">
        <f t="shared" ca="1" si="227"/>
        <v>-8767.5302653855015</v>
      </c>
      <c r="BL64" s="22">
        <f t="shared" ca="1" si="227"/>
        <v>-8767.5302653855015</v>
      </c>
      <c r="BM64" s="22">
        <f t="shared" ca="1" si="227"/>
        <v>-8767.5302653855015</v>
      </c>
      <c r="BN64" s="22">
        <f t="shared" ref="BN64:CW67" ca="1" si="228">IF(-$F$1*(1+$H$1)^$A22&gt;BN22,BN22,-$F$1*(1+$H$1)^$A22)</f>
        <v>-8767.5302653855015</v>
      </c>
      <c r="BO64" s="22">
        <f t="shared" ca="1" si="228"/>
        <v>-8767.5302653855015</v>
      </c>
      <c r="BP64" s="22">
        <f t="shared" ca="1" si="228"/>
        <v>-8767.5302653855015</v>
      </c>
      <c r="BQ64" s="22">
        <f t="shared" ca="1" si="228"/>
        <v>-8767.5302653855015</v>
      </c>
      <c r="BR64" s="22">
        <f t="shared" ca="1" si="228"/>
        <v>-8767.5302653855015</v>
      </c>
      <c r="BS64" s="22">
        <f t="shared" ca="1" si="228"/>
        <v>-8767.5302653855015</v>
      </c>
      <c r="BT64" s="22">
        <f t="shared" ca="1" si="228"/>
        <v>-8767.5302653855015</v>
      </c>
      <c r="BU64" s="22">
        <f t="shared" ca="1" si="228"/>
        <v>-8767.5302653855015</v>
      </c>
      <c r="BV64" s="22">
        <f t="shared" ca="1" si="228"/>
        <v>-8767.5302653855015</v>
      </c>
      <c r="BW64" s="22">
        <f t="shared" ca="1" si="228"/>
        <v>-8767.5302653855015</v>
      </c>
      <c r="BX64" s="22">
        <f t="shared" ca="1" si="228"/>
        <v>-8767.5302653855015</v>
      </c>
      <c r="BY64" s="22">
        <f t="shared" ca="1" si="228"/>
        <v>-8767.5302653855015</v>
      </c>
      <c r="BZ64" s="22">
        <f t="shared" ca="1" si="228"/>
        <v>-8767.5302653855015</v>
      </c>
      <c r="CA64" s="22">
        <f t="shared" ca="1" si="228"/>
        <v>-8767.5302653855015</v>
      </c>
      <c r="CB64" s="22">
        <f t="shared" ca="1" si="228"/>
        <v>-8767.5302653855015</v>
      </c>
      <c r="CC64" s="22">
        <f t="shared" ca="1" si="228"/>
        <v>-8767.5302653855015</v>
      </c>
      <c r="CD64" s="22">
        <f t="shared" ca="1" si="228"/>
        <v>-8767.5302653855015</v>
      </c>
      <c r="CE64" s="22">
        <f t="shared" ca="1" si="228"/>
        <v>-8767.5302653855015</v>
      </c>
      <c r="CF64" s="22">
        <f t="shared" ca="1" si="228"/>
        <v>-8767.5302653855015</v>
      </c>
      <c r="CG64" s="22">
        <f t="shared" ca="1" si="228"/>
        <v>-8767.5302653855015</v>
      </c>
      <c r="CH64" s="22">
        <f t="shared" ca="1" si="228"/>
        <v>-8767.5302653855015</v>
      </c>
      <c r="CI64" s="22">
        <f t="shared" ca="1" si="228"/>
        <v>-8767.5302653855015</v>
      </c>
      <c r="CJ64" s="22">
        <f t="shared" ca="1" si="228"/>
        <v>-8767.5302653855015</v>
      </c>
      <c r="CK64" s="22">
        <f t="shared" ca="1" si="228"/>
        <v>-8767.5302653855015</v>
      </c>
      <c r="CL64" s="22">
        <f t="shared" ca="1" si="228"/>
        <v>-8767.5302653855015</v>
      </c>
      <c r="CM64" s="22">
        <f t="shared" ca="1" si="228"/>
        <v>-8767.5302653855015</v>
      </c>
      <c r="CN64" s="22">
        <f t="shared" ca="1" si="228"/>
        <v>-8767.5302653855015</v>
      </c>
      <c r="CO64" s="22">
        <f t="shared" ca="1" si="228"/>
        <v>-8767.5302653855015</v>
      </c>
      <c r="CP64" s="22">
        <f t="shared" ca="1" si="228"/>
        <v>-8767.5302653855015</v>
      </c>
      <c r="CQ64" s="22">
        <f t="shared" ca="1" si="228"/>
        <v>-8767.5302653855015</v>
      </c>
      <c r="CR64" s="22">
        <f t="shared" ca="1" si="228"/>
        <v>-8767.5302653855015</v>
      </c>
      <c r="CS64" s="22">
        <f t="shared" ca="1" si="228"/>
        <v>-8767.5302653855015</v>
      </c>
      <c r="CT64" s="22">
        <f t="shared" ca="1" si="228"/>
        <v>-8767.5302653855015</v>
      </c>
      <c r="CU64" s="22">
        <f t="shared" ca="1" si="228"/>
        <v>-8767.5302653855015</v>
      </c>
      <c r="CV64" s="22">
        <f t="shared" ca="1" si="228"/>
        <v>-8767.5302653855015</v>
      </c>
      <c r="CW64" s="22">
        <f t="shared" ca="1" si="228"/>
        <v>-8767.5302653855015</v>
      </c>
    </row>
    <row r="65" spans="1:101" x14ac:dyDescent="0.25">
      <c r="A65" s="18">
        <f t="shared" si="217"/>
        <v>20</v>
      </c>
      <c r="B65" s="22">
        <f t="shared" ca="1" si="220"/>
        <v>-9030.5561733470659</v>
      </c>
      <c r="C65" s="22">
        <f t="shared" ref="C65:BN68" ca="1" si="229">IF(-$F$1*(1+$H$1)^$A23&gt;C23,C23,-$F$1*(1+$H$1)^$A23)</f>
        <v>-9030.5561733470659</v>
      </c>
      <c r="D65" s="22">
        <f t="shared" ca="1" si="229"/>
        <v>-9030.5561733470659</v>
      </c>
      <c r="E65" s="22">
        <f t="shared" ca="1" si="229"/>
        <v>-9030.5561733470659</v>
      </c>
      <c r="F65" s="22">
        <f t="shared" ca="1" si="229"/>
        <v>-9030.5561733470659</v>
      </c>
      <c r="G65" s="22">
        <f t="shared" ca="1" si="229"/>
        <v>-9030.5561733470659</v>
      </c>
      <c r="H65" s="22">
        <f t="shared" ca="1" si="229"/>
        <v>-9030.5561733470659</v>
      </c>
      <c r="I65" s="22">
        <f t="shared" ca="1" si="229"/>
        <v>-9030.5561733470659</v>
      </c>
      <c r="J65" s="22">
        <f t="shared" ca="1" si="229"/>
        <v>-9030.5561733470659</v>
      </c>
      <c r="K65" s="22">
        <f t="shared" ca="1" si="229"/>
        <v>-9030.5561733470659</v>
      </c>
      <c r="L65" s="22">
        <f t="shared" ca="1" si="229"/>
        <v>-9030.5561733470659</v>
      </c>
      <c r="M65" s="22">
        <f t="shared" ca="1" si="229"/>
        <v>-9030.5561733470659</v>
      </c>
      <c r="N65" s="22">
        <f t="shared" ca="1" si="229"/>
        <v>-9030.5561733470659</v>
      </c>
      <c r="O65" s="22">
        <f t="shared" ca="1" si="229"/>
        <v>-9030.5561733470659</v>
      </c>
      <c r="P65" s="22">
        <f t="shared" ca="1" si="229"/>
        <v>-9030.5561733470659</v>
      </c>
      <c r="Q65" s="22">
        <f t="shared" ca="1" si="229"/>
        <v>-9030.5561733470659</v>
      </c>
      <c r="R65" s="22">
        <f t="shared" ca="1" si="229"/>
        <v>-9030.5561733470659</v>
      </c>
      <c r="S65" s="22">
        <f t="shared" ca="1" si="229"/>
        <v>-9030.5561733470659</v>
      </c>
      <c r="T65" s="22">
        <f t="shared" ca="1" si="229"/>
        <v>-9030.5561733470659</v>
      </c>
      <c r="U65" s="22">
        <f t="shared" ca="1" si="229"/>
        <v>-9030.5561733470659</v>
      </c>
      <c r="V65" s="22">
        <f t="shared" ca="1" si="229"/>
        <v>-9030.5561733470659</v>
      </c>
      <c r="W65" s="22">
        <f t="shared" ca="1" si="229"/>
        <v>-9030.5561733470659</v>
      </c>
      <c r="X65" s="22">
        <f t="shared" ca="1" si="229"/>
        <v>-9030.5561733470659</v>
      </c>
      <c r="Y65" s="22">
        <f t="shared" ca="1" si="229"/>
        <v>-9030.5561733470659</v>
      </c>
      <c r="Z65" s="22">
        <f t="shared" ca="1" si="229"/>
        <v>-9030.5561733470659</v>
      </c>
      <c r="AA65" s="22">
        <f t="shared" ca="1" si="229"/>
        <v>-9030.5561733470659</v>
      </c>
      <c r="AB65" s="22">
        <f t="shared" ca="1" si="229"/>
        <v>-9030.5561733470659</v>
      </c>
      <c r="AC65" s="22">
        <f t="shared" ca="1" si="229"/>
        <v>-9030.5561733470659</v>
      </c>
      <c r="AD65" s="22">
        <f t="shared" ca="1" si="229"/>
        <v>-9030.5561733470659</v>
      </c>
      <c r="AE65" s="22">
        <f t="shared" ca="1" si="229"/>
        <v>-9030.5561733470659</v>
      </c>
      <c r="AF65" s="22">
        <f t="shared" ca="1" si="229"/>
        <v>-9030.5561733470659</v>
      </c>
      <c r="AG65" s="22">
        <f t="shared" ca="1" si="229"/>
        <v>-9030.5561733470659</v>
      </c>
      <c r="AH65" s="22">
        <f t="shared" ca="1" si="229"/>
        <v>-9030.5561733470659</v>
      </c>
      <c r="AI65" s="22">
        <f t="shared" ca="1" si="229"/>
        <v>-9030.5561733470659</v>
      </c>
      <c r="AJ65" s="22">
        <f t="shared" ca="1" si="229"/>
        <v>-9030.5561733470659</v>
      </c>
      <c r="AK65" s="22">
        <f t="shared" ca="1" si="229"/>
        <v>-9030.5561733470659</v>
      </c>
      <c r="AL65" s="22">
        <f t="shared" ca="1" si="229"/>
        <v>-9030.5561733470659</v>
      </c>
      <c r="AM65" s="22">
        <f t="shared" ca="1" si="229"/>
        <v>-9030.5561733470659</v>
      </c>
      <c r="AN65" s="22">
        <f t="shared" ca="1" si="229"/>
        <v>-9030.5561733470659</v>
      </c>
      <c r="AO65" s="22">
        <f t="shared" ca="1" si="229"/>
        <v>-9030.5561733470659</v>
      </c>
      <c r="AP65" s="22">
        <f t="shared" ca="1" si="229"/>
        <v>-9030.5561733470659</v>
      </c>
      <c r="AQ65" s="22">
        <f t="shared" ca="1" si="229"/>
        <v>-9030.5561733470659</v>
      </c>
      <c r="AR65" s="22">
        <f t="shared" ca="1" si="229"/>
        <v>-9030.5561733470659</v>
      </c>
      <c r="AS65" s="22">
        <f t="shared" ca="1" si="229"/>
        <v>-9030.5561733470659</v>
      </c>
      <c r="AT65" s="22">
        <f t="shared" ca="1" si="229"/>
        <v>-9030.5561733470659</v>
      </c>
      <c r="AU65" s="22">
        <f t="shared" ca="1" si="229"/>
        <v>-9030.5561733470659</v>
      </c>
      <c r="AV65" s="22">
        <f t="shared" ca="1" si="229"/>
        <v>-9030.5561733470659</v>
      </c>
      <c r="AW65" s="22">
        <f t="shared" ca="1" si="229"/>
        <v>-9030.5561733470659</v>
      </c>
      <c r="AX65" s="22">
        <f t="shared" ca="1" si="229"/>
        <v>-9030.5561733470659</v>
      </c>
      <c r="AY65" s="22">
        <f t="shared" ca="1" si="229"/>
        <v>-9030.5561733470659</v>
      </c>
      <c r="AZ65" s="22">
        <f t="shared" ca="1" si="229"/>
        <v>-9030.5561733470659</v>
      </c>
      <c r="BA65" s="22">
        <f t="shared" ca="1" si="229"/>
        <v>-9030.5561733470659</v>
      </c>
      <c r="BB65" s="22">
        <f t="shared" ca="1" si="229"/>
        <v>-9030.5561733470659</v>
      </c>
      <c r="BC65" s="22">
        <f t="shared" ca="1" si="229"/>
        <v>-9030.5561733470659</v>
      </c>
      <c r="BD65" s="22">
        <f t="shared" ca="1" si="229"/>
        <v>-9030.5561733470659</v>
      </c>
      <c r="BE65" s="22">
        <f t="shared" ca="1" si="229"/>
        <v>-9030.5561733470659</v>
      </c>
      <c r="BF65" s="22">
        <f t="shared" ca="1" si="229"/>
        <v>-9030.5561733470659</v>
      </c>
      <c r="BG65" s="22">
        <f t="shared" ca="1" si="229"/>
        <v>-9030.5561733470659</v>
      </c>
      <c r="BH65" s="22">
        <f t="shared" ca="1" si="229"/>
        <v>-9030.5561733470659</v>
      </c>
      <c r="BI65" s="22">
        <f t="shared" ca="1" si="229"/>
        <v>-9030.5561733470659</v>
      </c>
      <c r="BJ65" s="22">
        <f t="shared" ca="1" si="229"/>
        <v>-9030.5561733470659</v>
      </c>
      <c r="BK65" s="22">
        <f t="shared" ca="1" si="229"/>
        <v>-9030.5561733470659</v>
      </c>
      <c r="BL65" s="22">
        <f t="shared" ca="1" si="229"/>
        <v>-9030.5561733470659</v>
      </c>
      <c r="BM65" s="22">
        <f t="shared" ca="1" si="229"/>
        <v>-9030.5561733470659</v>
      </c>
      <c r="BN65" s="22">
        <f t="shared" ca="1" si="229"/>
        <v>-9030.5561733470659</v>
      </c>
      <c r="BO65" s="22">
        <f t="shared" ca="1" si="228"/>
        <v>-9030.5561733470659</v>
      </c>
      <c r="BP65" s="22">
        <f t="shared" ca="1" si="228"/>
        <v>-9030.5561733470659</v>
      </c>
      <c r="BQ65" s="22">
        <f t="shared" ca="1" si="228"/>
        <v>-9030.5561733470659</v>
      </c>
      <c r="BR65" s="22">
        <f t="shared" ca="1" si="228"/>
        <v>-9030.5561733470659</v>
      </c>
      <c r="BS65" s="22">
        <f t="shared" ca="1" si="228"/>
        <v>-9030.5561733470659</v>
      </c>
      <c r="BT65" s="22">
        <f t="shared" ca="1" si="228"/>
        <v>-9030.5561733470659</v>
      </c>
      <c r="BU65" s="22">
        <f t="shared" ca="1" si="228"/>
        <v>-9030.5561733470659</v>
      </c>
      <c r="BV65" s="22">
        <f t="shared" ca="1" si="228"/>
        <v>-9030.5561733470659</v>
      </c>
      <c r="BW65" s="22">
        <f t="shared" ca="1" si="228"/>
        <v>-9030.5561733470659</v>
      </c>
      <c r="BX65" s="22">
        <f t="shared" ca="1" si="228"/>
        <v>-9030.5561733470659</v>
      </c>
      <c r="BY65" s="22">
        <f t="shared" ca="1" si="228"/>
        <v>-9030.5561733470659</v>
      </c>
      <c r="BZ65" s="22">
        <f t="shared" ca="1" si="228"/>
        <v>-9030.5561733470659</v>
      </c>
      <c r="CA65" s="22">
        <f t="shared" ca="1" si="228"/>
        <v>-9030.5561733470659</v>
      </c>
      <c r="CB65" s="22">
        <f t="shared" ca="1" si="228"/>
        <v>-9030.5561733470659</v>
      </c>
      <c r="CC65" s="22">
        <f t="shared" ca="1" si="228"/>
        <v>-9030.5561733470659</v>
      </c>
      <c r="CD65" s="22">
        <f t="shared" ca="1" si="228"/>
        <v>-9030.5561733470659</v>
      </c>
      <c r="CE65" s="22">
        <f t="shared" ca="1" si="228"/>
        <v>-9030.5561733470659</v>
      </c>
      <c r="CF65" s="22">
        <f t="shared" ca="1" si="228"/>
        <v>-9030.5561733470659</v>
      </c>
      <c r="CG65" s="22">
        <f t="shared" ca="1" si="228"/>
        <v>-9030.5561733470659</v>
      </c>
      <c r="CH65" s="22">
        <f t="shared" ca="1" si="228"/>
        <v>-9030.5561733470659</v>
      </c>
      <c r="CI65" s="22">
        <f t="shared" ca="1" si="228"/>
        <v>-9030.5561733470659</v>
      </c>
      <c r="CJ65" s="22">
        <f t="shared" ca="1" si="228"/>
        <v>-9030.5561733470659</v>
      </c>
      <c r="CK65" s="22">
        <f t="shared" ca="1" si="228"/>
        <v>-9030.5561733470659</v>
      </c>
      <c r="CL65" s="22">
        <f t="shared" ca="1" si="228"/>
        <v>-9030.5561733470659</v>
      </c>
      <c r="CM65" s="22">
        <f t="shared" ca="1" si="228"/>
        <v>-9030.5561733470659</v>
      </c>
      <c r="CN65" s="22">
        <f t="shared" ca="1" si="228"/>
        <v>-9030.5561733470659</v>
      </c>
      <c r="CO65" s="22">
        <f t="shared" ca="1" si="228"/>
        <v>-9030.5561733470659</v>
      </c>
      <c r="CP65" s="22">
        <f t="shared" ca="1" si="228"/>
        <v>-9030.5561733470659</v>
      </c>
      <c r="CQ65" s="22">
        <f t="shared" ca="1" si="228"/>
        <v>-9030.5561733470659</v>
      </c>
      <c r="CR65" s="22">
        <f t="shared" ca="1" si="228"/>
        <v>-9030.5561733470659</v>
      </c>
      <c r="CS65" s="22">
        <f t="shared" ca="1" si="228"/>
        <v>-9030.5561733470659</v>
      </c>
      <c r="CT65" s="22">
        <f t="shared" ca="1" si="228"/>
        <v>-9030.5561733470659</v>
      </c>
      <c r="CU65" s="22">
        <f t="shared" ca="1" si="228"/>
        <v>-9030.5561733470659</v>
      </c>
      <c r="CV65" s="22">
        <f t="shared" ca="1" si="228"/>
        <v>-9030.5561733470659</v>
      </c>
      <c r="CW65" s="22">
        <f t="shared" ca="1" si="228"/>
        <v>-9030.5561733470659</v>
      </c>
    </row>
    <row r="66" spans="1:101" x14ac:dyDescent="0.25">
      <c r="A66" s="18">
        <f t="shared" si="217"/>
        <v>21</v>
      </c>
      <c r="B66" s="22">
        <f t="shared" ca="1" si="220"/>
        <v>-9301.4728585474768</v>
      </c>
      <c r="C66" s="22">
        <f t="shared" ca="1" si="229"/>
        <v>-9301.4728585474768</v>
      </c>
      <c r="D66" s="22">
        <f t="shared" ca="1" si="229"/>
        <v>-9301.4728585474768</v>
      </c>
      <c r="E66" s="22">
        <f t="shared" ca="1" si="229"/>
        <v>-9301.4728585474768</v>
      </c>
      <c r="F66" s="22">
        <f t="shared" ca="1" si="229"/>
        <v>-9301.4728585474768</v>
      </c>
      <c r="G66" s="22">
        <f t="shared" ca="1" si="229"/>
        <v>-9301.4728585474768</v>
      </c>
      <c r="H66" s="22">
        <f t="shared" ca="1" si="229"/>
        <v>-9301.4728585474768</v>
      </c>
      <c r="I66" s="22">
        <f t="shared" ca="1" si="229"/>
        <v>-9301.4728585474768</v>
      </c>
      <c r="J66" s="22">
        <f t="shared" ca="1" si="229"/>
        <v>-9301.4728585474768</v>
      </c>
      <c r="K66" s="22">
        <f t="shared" ca="1" si="229"/>
        <v>-9301.4728585474768</v>
      </c>
      <c r="L66" s="22">
        <f t="shared" ca="1" si="229"/>
        <v>-9301.4728585474768</v>
      </c>
      <c r="M66" s="22">
        <f t="shared" ca="1" si="229"/>
        <v>-9301.4728585474768</v>
      </c>
      <c r="N66" s="22">
        <f t="shared" ca="1" si="229"/>
        <v>-9301.4728585474768</v>
      </c>
      <c r="O66" s="22">
        <f t="shared" ca="1" si="229"/>
        <v>-9301.4728585474768</v>
      </c>
      <c r="P66" s="22">
        <f t="shared" ca="1" si="229"/>
        <v>-9301.4728585474768</v>
      </c>
      <c r="Q66" s="22">
        <f t="shared" ca="1" si="229"/>
        <v>-9301.4728585474768</v>
      </c>
      <c r="R66" s="22">
        <f t="shared" ca="1" si="229"/>
        <v>-9301.4728585474768</v>
      </c>
      <c r="S66" s="22">
        <f t="shared" ca="1" si="229"/>
        <v>-9301.4728585474768</v>
      </c>
      <c r="T66" s="22">
        <f t="shared" ca="1" si="229"/>
        <v>-9301.4728585474768</v>
      </c>
      <c r="U66" s="22">
        <f t="shared" ca="1" si="229"/>
        <v>-9301.4728585474768</v>
      </c>
      <c r="V66" s="22">
        <f t="shared" ca="1" si="229"/>
        <v>-9301.4728585474768</v>
      </c>
      <c r="W66" s="22">
        <f t="shared" ca="1" si="229"/>
        <v>-9301.4728585474768</v>
      </c>
      <c r="X66" s="22">
        <f t="shared" ca="1" si="229"/>
        <v>-9301.4728585474768</v>
      </c>
      <c r="Y66" s="22">
        <f t="shared" ca="1" si="229"/>
        <v>-9301.4728585474768</v>
      </c>
      <c r="Z66" s="22">
        <f t="shared" ca="1" si="229"/>
        <v>-9301.4728585474768</v>
      </c>
      <c r="AA66" s="22">
        <f t="shared" ca="1" si="229"/>
        <v>-9301.4728585474768</v>
      </c>
      <c r="AB66" s="22">
        <f t="shared" ca="1" si="229"/>
        <v>-9301.4728585474768</v>
      </c>
      <c r="AC66" s="22">
        <f t="shared" ca="1" si="229"/>
        <v>-9301.4728585474768</v>
      </c>
      <c r="AD66" s="22">
        <f t="shared" ca="1" si="229"/>
        <v>-9301.4728585474768</v>
      </c>
      <c r="AE66" s="22">
        <f t="shared" ca="1" si="229"/>
        <v>-9301.4728585474768</v>
      </c>
      <c r="AF66" s="22">
        <f t="shared" ca="1" si="229"/>
        <v>-9301.4728585474768</v>
      </c>
      <c r="AG66" s="22">
        <f t="shared" ca="1" si="229"/>
        <v>-9301.4728585474768</v>
      </c>
      <c r="AH66" s="22">
        <f t="shared" ca="1" si="229"/>
        <v>-9301.4728585474768</v>
      </c>
      <c r="AI66" s="22">
        <f t="shared" ca="1" si="229"/>
        <v>-9301.4728585474768</v>
      </c>
      <c r="AJ66" s="22">
        <f t="shared" ca="1" si="229"/>
        <v>-9301.4728585474768</v>
      </c>
      <c r="AK66" s="22">
        <f t="shared" ca="1" si="229"/>
        <v>-9301.4728585474768</v>
      </c>
      <c r="AL66" s="22">
        <f t="shared" ca="1" si="229"/>
        <v>-9301.4728585474768</v>
      </c>
      <c r="AM66" s="22">
        <f t="shared" ca="1" si="229"/>
        <v>-9301.4728585474768</v>
      </c>
      <c r="AN66" s="22">
        <f t="shared" ca="1" si="229"/>
        <v>-9301.4728585474768</v>
      </c>
      <c r="AO66" s="22">
        <f t="shared" ca="1" si="229"/>
        <v>-9301.4728585474768</v>
      </c>
      <c r="AP66" s="22">
        <f t="shared" ca="1" si="229"/>
        <v>-9301.4728585474768</v>
      </c>
      <c r="AQ66" s="22">
        <f t="shared" ca="1" si="229"/>
        <v>-9301.4728585474768</v>
      </c>
      <c r="AR66" s="22">
        <f t="shared" ca="1" si="229"/>
        <v>-9301.4728585474768</v>
      </c>
      <c r="AS66" s="22">
        <f t="shared" ca="1" si="229"/>
        <v>-9301.4728585474768</v>
      </c>
      <c r="AT66" s="22">
        <f t="shared" ca="1" si="229"/>
        <v>-9301.4728585474768</v>
      </c>
      <c r="AU66" s="22">
        <f t="shared" ca="1" si="229"/>
        <v>-9301.4728585474768</v>
      </c>
      <c r="AV66" s="22">
        <f t="shared" ca="1" si="229"/>
        <v>-9301.4728585474768</v>
      </c>
      <c r="AW66" s="22">
        <f t="shared" ca="1" si="229"/>
        <v>-9301.4728585474768</v>
      </c>
      <c r="AX66" s="22">
        <f t="shared" ca="1" si="229"/>
        <v>-9301.4728585474768</v>
      </c>
      <c r="AY66" s="22">
        <f t="shared" ca="1" si="229"/>
        <v>-9301.4728585474768</v>
      </c>
      <c r="AZ66" s="22">
        <f t="shared" ca="1" si="229"/>
        <v>-9301.4728585474768</v>
      </c>
      <c r="BA66" s="22">
        <f t="shared" ca="1" si="229"/>
        <v>-9301.4728585474768</v>
      </c>
      <c r="BB66" s="22">
        <f t="shared" ca="1" si="229"/>
        <v>-9301.4728585474768</v>
      </c>
      <c r="BC66" s="22">
        <f t="shared" ca="1" si="229"/>
        <v>-9301.4728585474768</v>
      </c>
      <c r="BD66" s="22">
        <f t="shared" ca="1" si="229"/>
        <v>-9301.4728585474768</v>
      </c>
      <c r="BE66" s="22">
        <f t="shared" ca="1" si="229"/>
        <v>-9301.4728585474768</v>
      </c>
      <c r="BF66" s="22">
        <f t="shared" ca="1" si="229"/>
        <v>-9301.4728585474768</v>
      </c>
      <c r="BG66" s="22">
        <f t="shared" ca="1" si="229"/>
        <v>-9301.4728585474768</v>
      </c>
      <c r="BH66" s="22">
        <f t="shared" ca="1" si="229"/>
        <v>-9301.4728585474768</v>
      </c>
      <c r="BI66" s="22">
        <f t="shared" ca="1" si="229"/>
        <v>-9301.4728585474768</v>
      </c>
      <c r="BJ66" s="22">
        <f t="shared" ca="1" si="229"/>
        <v>-9301.4728585474768</v>
      </c>
      <c r="BK66" s="22">
        <f t="shared" ca="1" si="229"/>
        <v>-9301.4728585474768</v>
      </c>
      <c r="BL66" s="22">
        <f t="shared" ca="1" si="229"/>
        <v>-9301.4728585474768</v>
      </c>
      <c r="BM66" s="22">
        <f t="shared" ca="1" si="229"/>
        <v>-9301.4728585474768</v>
      </c>
      <c r="BN66" s="22">
        <f t="shared" ca="1" si="229"/>
        <v>-9301.4728585474768</v>
      </c>
      <c r="BO66" s="22">
        <f t="shared" ca="1" si="228"/>
        <v>-9301.4728585474768</v>
      </c>
      <c r="BP66" s="22">
        <f t="shared" ca="1" si="228"/>
        <v>-9301.4728585474768</v>
      </c>
      <c r="BQ66" s="22">
        <f t="shared" ca="1" si="228"/>
        <v>-9301.4728585474768</v>
      </c>
      <c r="BR66" s="22">
        <f t="shared" ca="1" si="228"/>
        <v>-9301.4728585474768</v>
      </c>
      <c r="BS66" s="22">
        <f t="shared" ca="1" si="228"/>
        <v>-9301.4728585474768</v>
      </c>
      <c r="BT66" s="22">
        <f t="shared" ca="1" si="228"/>
        <v>-9301.4728585474768</v>
      </c>
      <c r="BU66" s="22">
        <f t="shared" ca="1" si="228"/>
        <v>-9301.4728585474768</v>
      </c>
      <c r="BV66" s="22">
        <f t="shared" ca="1" si="228"/>
        <v>-9301.4728585474768</v>
      </c>
      <c r="BW66" s="22">
        <f t="shared" ca="1" si="228"/>
        <v>-9301.4728585474768</v>
      </c>
      <c r="BX66" s="22">
        <f t="shared" ca="1" si="228"/>
        <v>-9301.4728585474768</v>
      </c>
      <c r="BY66" s="22">
        <f t="shared" ca="1" si="228"/>
        <v>-9301.4728585474768</v>
      </c>
      <c r="BZ66" s="22">
        <f t="shared" ca="1" si="228"/>
        <v>-9301.4728585474768</v>
      </c>
      <c r="CA66" s="22">
        <f t="shared" ca="1" si="228"/>
        <v>-9301.4728585474768</v>
      </c>
      <c r="CB66" s="22">
        <f t="shared" ca="1" si="228"/>
        <v>-9301.4728585474768</v>
      </c>
      <c r="CC66" s="22">
        <f t="shared" ca="1" si="228"/>
        <v>-9301.4728585474768</v>
      </c>
      <c r="CD66" s="22">
        <f t="shared" ca="1" si="228"/>
        <v>-9301.4728585474768</v>
      </c>
      <c r="CE66" s="22">
        <f t="shared" ca="1" si="228"/>
        <v>-9301.4728585474768</v>
      </c>
      <c r="CF66" s="22">
        <f t="shared" ca="1" si="228"/>
        <v>-9301.4728585474768</v>
      </c>
      <c r="CG66" s="22">
        <f t="shared" ca="1" si="228"/>
        <v>-9301.4728585474768</v>
      </c>
      <c r="CH66" s="22">
        <f t="shared" ca="1" si="228"/>
        <v>-9301.4728585474768</v>
      </c>
      <c r="CI66" s="22">
        <f t="shared" ca="1" si="228"/>
        <v>-9301.4728585474768</v>
      </c>
      <c r="CJ66" s="22">
        <f t="shared" ca="1" si="228"/>
        <v>-9301.4728585474768</v>
      </c>
      <c r="CK66" s="22">
        <f t="shared" ca="1" si="228"/>
        <v>-9301.4728585474768</v>
      </c>
      <c r="CL66" s="22">
        <f t="shared" ca="1" si="228"/>
        <v>-9301.4728585474768</v>
      </c>
      <c r="CM66" s="22">
        <f t="shared" ca="1" si="228"/>
        <v>-9301.4728585474768</v>
      </c>
      <c r="CN66" s="22">
        <f t="shared" ca="1" si="228"/>
        <v>-9301.4728585474768</v>
      </c>
      <c r="CO66" s="22">
        <f t="shared" ca="1" si="228"/>
        <v>-9301.4728585474768</v>
      </c>
      <c r="CP66" s="22">
        <f t="shared" ca="1" si="228"/>
        <v>-9301.4728585474768</v>
      </c>
      <c r="CQ66" s="22">
        <f t="shared" ca="1" si="228"/>
        <v>-9301.4728585474768</v>
      </c>
      <c r="CR66" s="22">
        <f t="shared" ca="1" si="228"/>
        <v>-9301.4728585474768</v>
      </c>
      <c r="CS66" s="22">
        <f t="shared" ca="1" si="228"/>
        <v>-9301.4728585474768</v>
      </c>
      <c r="CT66" s="22">
        <f t="shared" ca="1" si="228"/>
        <v>-9301.4728585474768</v>
      </c>
      <c r="CU66" s="22">
        <f t="shared" ca="1" si="228"/>
        <v>-9301.4728585474768</v>
      </c>
      <c r="CV66" s="22">
        <f t="shared" ca="1" si="228"/>
        <v>-9301.4728585474768</v>
      </c>
      <c r="CW66" s="22">
        <f t="shared" ca="1" si="228"/>
        <v>-9301.4728585474768</v>
      </c>
    </row>
    <row r="67" spans="1:101" x14ac:dyDescent="0.25">
      <c r="A67" s="18">
        <f t="shared" si="217"/>
        <v>22</v>
      </c>
      <c r="B67" s="22">
        <f t="shared" ca="1" si="220"/>
        <v>-9580.5170443039024</v>
      </c>
      <c r="C67" s="22">
        <f t="shared" ca="1" si="229"/>
        <v>-9580.5170443039024</v>
      </c>
      <c r="D67" s="22">
        <f t="shared" ca="1" si="229"/>
        <v>-9580.5170443039024</v>
      </c>
      <c r="E67" s="22">
        <f t="shared" ca="1" si="229"/>
        <v>-9580.5170443039024</v>
      </c>
      <c r="F67" s="22">
        <f t="shared" ca="1" si="229"/>
        <v>-9580.5170443039024</v>
      </c>
      <c r="G67" s="22">
        <f t="shared" ca="1" si="229"/>
        <v>-9580.5170443039024</v>
      </c>
      <c r="H67" s="22">
        <f t="shared" ca="1" si="229"/>
        <v>-9580.5170443039024</v>
      </c>
      <c r="I67" s="22">
        <f t="shared" ca="1" si="229"/>
        <v>-9580.5170443039024</v>
      </c>
      <c r="J67" s="22">
        <f t="shared" ca="1" si="229"/>
        <v>-9580.5170443039024</v>
      </c>
      <c r="K67" s="22">
        <f t="shared" ca="1" si="229"/>
        <v>-9580.5170443039024</v>
      </c>
      <c r="L67" s="22">
        <f t="shared" ca="1" si="229"/>
        <v>-9580.5170443039024</v>
      </c>
      <c r="M67" s="22">
        <f t="shared" ca="1" si="229"/>
        <v>-9580.5170443039024</v>
      </c>
      <c r="N67" s="22">
        <f t="shared" ca="1" si="229"/>
        <v>-9580.5170443039024</v>
      </c>
      <c r="O67" s="22">
        <f t="shared" ca="1" si="229"/>
        <v>-9580.5170443039024</v>
      </c>
      <c r="P67" s="22">
        <f t="shared" ca="1" si="229"/>
        <v>-9580.5170443039024</v>
      </c>
      <c r="Q67" s="22">
        <f t="shared" ca="1" si="229"/>
        <v>-9580.5170443039024</v>
      </c>
      <c r="R67" s="22">
        <f t="shared" ca="1" si="229"/>
        <v>-9580.5170443039024</v>
      </c>
      <c r="S67" s="22">
        <f t="shared" ca="1" si="229"/>
        <v>-9580.5170443039024</v>
      </c>
      <c r="T67" s="22">
        <f t="shared" ca="1" si="229"/>
        <v>-9580.5170443039024</v>
      </c>
      <c r="U67" s="22">
        <f t="shared" ca="1" si="229"/>
        <v>-9580.5170443039024</v>
      </c>
      <c r="V67" s="22">
        <f t="shared" ca="1" si="229"/>
        <v>-9580.5170443039024</v>
      </c>
      <c r="W67" s="22">
        <f t="shared" ca="1" si="229"/>
        <v>-9580.5170443039024</v>
      </c>
      <c r="X67" s="22">
        <f t="shared" ca="1" si="229"/>
        <v>-9580.5170443039024</v>
      </c>
      <c r="Y67" s="22">
        <f t="shared" ca="1" si="229"/>
        <v>-9580.5170443039024</v>
      </c>
      <c r="Z67" s="22">
        <f t="shared" ca="1" si="229"/>
        <v>-9580.5170443039024</v>
      </c>
      <c r="AA67" s="22">
        <f t="shared" ca="1" si="229"/>
        <v>-9580.5170443039024</v>
      </c>
      <c r="AB67" s="22">
        <f t="shared" ca="1" si="229"/>
        <v>-9580.5170443039024</v>
      </c>
      <c r="AC67" s="22">
        <f t="shared" ca="1" si="229"/>
        <v>-9580.5170443039024</v>
      </c>
      <c r="AD67" s="22">
        <f t="shared" ca="1" si="229"/>
        <v>-9580.5170443039024</v>
      </c>
      <c r="AE67" s="22">
        <f t="shared" ca="1" si="229"/>
        <v>-9580.5170443039024</v>
      </c>
      <c r="AF67" s="22">
        <f t="shared" ca="1" si="229"/>
        <v>-9580.5170443039024</v>
      </c>
      <c r="AG67" s="22">
        <f t="shared" ca="1" si="229"/>
        <v>-9580.5170443039024</v>
      </c>
      <c r="AH67" s="22">
        <f t="shared" ca="1" si="229"/>
        <v>-9580.5170443039024</v>
      </c>
      <c r="AI67" s="22">
        <f t="shared" ca="1" si="229"/>
        <v>-9580.5170443039024</v>
      </c>
      <c r="AJ67" s="22">
        <f t="shared" ca="1" si="229"/>
        <v>-9580.5170443039024</v>
      </c>
      <c r="AK67" s="22">
        <f t="shared" ca="1" si="229"/>
        <v>-9580.5170443039024</v>
      </c>
      <c r="AL67" s="22">
        <f t="shared" ca="1" si="229"/>
        <v>-9580.5170443039024</v>
      </c>
      <c r="AM67" s="22">
        <f t="shared" ca="1" si="229"/>
        <v>-9580.5170443039024</v>
      </c>
      <c r="AN67" s="22">
        <f t="shared" ca="1" si="229"/>
        <v>-9580.5170443039024</v>
      </c>
      <c r="AO67" s="22">
        <f t="shared" ca="1" si="229"/>
        <v>-9580.5170443039024</v>
      </c>
      <c r="AP67" s="22">
        <f t="shared" ca="1" si="229"/>
        <v>-9580.5170443039024</v>
      </c>
      <c r="AQ67" s="22">
        <f t="shared" ca="1" si="229"/>
        <v>-9580.5170443039024</v>
      </c>
      <c r="AR67" s="22">
        <f t="shared" ca="1" si="229"/>
        <v>-9580.5170443039024</v>
      </c>
      <c r="AS67" s="22">
        <f t="shared" ca="1" si="229"/>
        <v>-9580.5170443039024</v>
      </c>
      <c r="AT67" s="22">
        <f t="shared" ca="1" si="229"/>
        <v>-9580.5170443039024</v>
      </c>
      <c r="AU67" s="22">
        <f t="shared" ca="1" si="229"/>
        <v>-9580.5170443039024</v>
      </c>
      <c r="AV67" s="22">
        <f t="shared" ca="1" si="229"/>
        <v>-9580.5170443039024</v>
      </c>
      <c r="AW67" s="22">
        <f t="shared" ca="1" si="229"/>
        <v>-9580.5170443039024</v>
      </c>
      <c r="AX67" s="22">
        <f t="shared" ca="1" si="229"/>
        <v>-9580.5170443039024</v>
      </c>
      <c r="AY67" s="22">
        <f t="shared" ca="1" si="229"/>
        <v>-9580.5170443039024</v>
      </c>
      <c r="AZ67" s="22">
        <f t="shared" ca="1" si="229"/>
        <v>-9580.5170443039024</v>
      </c>
      <c r="BA67" s="22">
        <f t="shared" ca="1" si="229"/>
        <v>-9580.5170443039024</v>
      </c>
      <c r="BB67" s="22">
        <f t="shared" ca="1" si="229"/>
        <v>-9580.5170443039024</v>
      </c>
      <c r="BC67" s="22">
        <f t="shared" ca="1" si="229"/>
        <v>-9580.5170443039024</v>
      </c>
      <c r="BD67" s="22">
        <f t="shared" ca="1" si="229"/>
        <v>-9580.5170443039024</v>
      </c>
      <c r="BE67" s="22">
        <f t="shared" ca="1" si="229"/>
        <v>-9580.5170443039024</v>
      </c>
      <c r="BF67" s="22">
        <f t="shared" ca="1" si="229"/>
        <v>-9580.5170443039024</v>
      </c>
      <c r="BG67" s="22">
        <f t="shared" ca="1" si="229"/>
        <v>-9580.5170443039024</v>
      </c>
      <c r="BH67" s="22">
        <f t="shared" ca="1" si="229"/>
        <v>-9580.5170443039024</v>
      </c>
      <c r="BI67" s="22">
        <f t="shared" ca="1" si="229"/>
        <v>-9580.5170443039024</v>
      </c>
      <c r="BJ67" s="22">
        <f t="shared" ca="1" si="229"/>
        <v>-9580.5170443039024</v>
      </c>
      <c r="BK67" s="22">
        <f t="shared" ca="1" si="229"/>
        <v>-9580.5170443039024</v>
      </c>
      <c r="BL67" s="22">
        <f t="shared" ca="1" si="229"/>
        <v>-9580.5170443039024</v>
      </c>
      <c r="BM67" s="22">
        <f t="shared" ca="1" si="229"/>
        <v>-9580.5170443039024</v>
      </c>
      <c r="BN67" s="22">
        <f t="shared" ca="1" si="229"/>
        <v>-9580.5170443039024</v>
      </c>
      <c r="BO67" s="22">
        <f t="shared" ca="1" si="228"/>
        <v>-9580.5170443039024</v>
      </c>
      <c r="BP67" s="22">
        <f t="shared" ca="1" si="228"/>
        <v>-9580.5170443039024</v>
      </c>
      <c r="BQ67" s="22">
        <f t="shared" ca="1" si="228"/>
        <v>-9580.5170443039024</v>
      </c>
      <c r="BR67" s="22">
        <f t="shared" ca="1" si="228"/>
        <v>-9580.5170443039024</v>
      </c>
      <c r="BS67" s="22">
        <f t="shared" ca="1" si="228"/>
        <v>-9580.5170443039024</v>
      </c>
      <c r="BT67" s="22">
        <f t="shared" ca="1" si="228"/>
        <v>-9580.5170443039024</v>
      </c>
      <c r="BU67" s="22">
        <f t="shared" ca="1" si="228"/>
        <v>-9580.5170443039024</v>
      </c>
      <c r="BV67" s="22">
        <f t="shared" ca="1" si="228"/>
        <v>-9580.5170443039024</v>
      </c>
      <c r="BW67" s="22">
        <f t="shared" ca="1" si="228"/>
        <v>-9580.5170443039024</v>
      </c>
      <c r="BX67" s="22">
        <f t="shared" ca="1" si="228"/>
        <v>-9580.5170443039024</v>
      </c>
      <c r="BY67" s="22">
        <f t="shared" ca="1" si="228"/>
        <v>-9580.5170443039024</v>
      </c>
      <c r="BZ67" s="22">
        <f t="shared" ca="1" si="228"/>
        <v>-9580.5170443039024</v>
      </c>
      <c r="CA67" s="22">
        <f t="shared" ca="1" si="228"/>
        <v>-9580.5170443039024</v>
      </c>
      <c r="CB67" s="22">
        <f t="shared" ca="1" si="228"/>
        <v>-9580.5170443039024</v>
      </c>
      <c r="CC67" s="22">
        <f t="shared" ca="1" si="228"/>
        <v>-9580.5170443039024</v>
      </c>
      <c r="CD67" s="22">
        <f t="shared" ca="1" si="228"/>
        <v>-9580.5170443039024</v>
      </c>
      <c r="CE67" s="22">
        <f t="shared" ca="1" si="228"/>
        <v>-9580.5170443039024</v>
      </c>
      <c r="CF67" s="22">
        <f t="shared" ca="1" si="228"/>
        <v>-9580.5170443039024</v>
      </c>
      <c r="CG67" s="22">
        <f t="shared" ca="1" si="228"/>
        <v>-9580.5170443039024</v>
      </c>
      <c r="CH67" s="22">
        <f t="shared" ca="1" si="228"/>
        <v>-9580.5170443039024</v>
      </c>
      <c r="CI67" s="22">
        <f t="shared" ca="1" si="228"/>
        <v>-9580.5170443039024</v>
      </c>
      <c r="CJ67" s="22">
        <f t="shared" ca="1" si="228"/>
        <v>-9580.5170443039024</v>
      </c>
      <c r="CK67" s="22">
        <f t="shared" ca="1" si="228"/>
        <v>-9580.5170443039024</v>
      </c>
      <c r="CL67" s="22">
        <f t="shared" ca="1" si="228"/>
        <v>-9580.5170443039024</v>
      </c>
      <c r="CM67" s="22">
        <f t="shared" ca="1" si="228"/>
        <v>-9580.5170443039024</v>
      </c>
      <c r="CN67" s="22">
        <f t="shared" ca="1" si="228"/>
        <v>-9580.5170443039024</v>
      </c>
      <c r="CO67" s="22">
        <f t="shared" ca="1" si="228"/>
        <v>-9580.5170443039024</v>
      </c>
      <c r="CP67" s="22">
        <f t="shared" ca="1" si="228"/>
        <v>-9580.5170443039024</v>
      </c>
      <c r="CQ67" s="22">
        <f t="shared" ca="1" si="228"/>
        <v>-9580.5170443039024</v>
      </c>
      <c r="CR67" s="22">
        <f t="shared" ca="1" si="228"/>
        <v>-9580.5170443039024</v>
      </c>
      <c r="CS67" s="22">
        <f t="shared" ca="1" si="228"/>
        <v>-9580.5170443039024</v>
      </c>
      <c r="CT67" s="22">
        <f t="shared" ca="1" si="228"/>
        <v>-9580.5170443039024</v>
      </c>
      <c r="CU67" s="22">
        <f t="shared" ca="1" si="228"/>
        <v>-9580.5170443039024</v>
      </c>
      <c r="CV67" s="22">
        <f t="shared" ca="1" si="228"/>
        <v>-9580.5170443039024</v>
      </c>
      <c r="CW67" s="22">
        <f t="shared" ca="1" si="228"/>
        <v>-9580.5170443039024</v>
      </c>
    </row>
    <row r="68" spans="1:101" x14ac:dyDescent="0.25">
      <c r="A68" s="18">
        <f t="shared" si="217"/>
        <v>23</v>
      </c>
      <c r="B68" s="22">
        <f t="shared" ca="1" si="220"/>
        <v>-9867.9325556330205</v>
      </c>
      <c r="C68" s="22">
        <f t="shared" ca="1" si="229"/>
        <v>-9867.9325556330205</v>
      </c>
      <c r="D68" s="22">
        <f t="shared" ca="1" si="229"/>
        <v>-9867.9325556330205</v>
      </c>
      <c r="E68" s="22">
        <f t="shared" ca="1" si="229"/>
        <v>-9867.9325556330205</v>
      </c>
      <c r="F68" s="22">
        <f t="shared" ca="1" si="229"/>
        <v>-9867.9325556330205</v>
      </c>
      <c r="G68" s="22">
        <f t="shared" ca="1" si="229"/>
        <v>-9867.9325556330205</v>
      </c>
      <c r="H68" s="22">
        <f t="shared" ca="1" si="229"/>
        <v>-9867.9325556330205</v>
      </c>
      <c r="I68" s="22">
        <f t="shared" ca="1" si="229"/>
        <v>-9867.9325556330205</v>
      </c>
      <c r="J68" s="22">
        <f t="shared" ca="1" si="229"/>
        <v>-9867.9325556330205</v>
      </c>
      <c r="K68" s="22">
        <f t="shared" ca="1" si="229"/>
        <v>-9867.9325556330205</v>
      </c>
      <c r="L68" s="22">
        <f t="shared" ca="1" si="229"/>
        <v>-9867.9325556330205</v>
      </c>
      <c r="M68" s="22">
        <f t="shared" ca="1" si="229"/>
        <v>-9867.9325556330205</v>
      </c>
      <c r="N68" s="22">
        <f t="shared" ca="1" si="229"/>
        <v>-9867.9325556330205</v>
      </c>
      <c r="O68" s="22">
        <f t="shared" ca="1" si="229"/>
        <v>-9867.9325556330205</v>
      </c>
      <c r="P68" s="22">
        <f t="shared" ca="1" si="229"/>
        <v>-9867.9325556330205</v>
      </c>
      <c r="Q68" s="22">
        <f t="shared" ca="1" si="229"/>
        <v>-9867.9325556330205</v>
      </c>
      <c r="R68" s="22">
        <f t="shared" ca="1" si="229"/>
        <v>-9867.9325556330205</v>
      </c>
      <c r="S68" s="22">
        <f t="shared" ca="1" si="229"/>
        <v>-9867.9325556330205</v>
      </c>
      <c r="T68" s="22">
        <f t="shared" ca="1" si="229"/>
        <v>-9867.9325556330205</v>
      </c>
      <c r="U68" s="22">
        <f t="shared" ca="1" si="229"/>
        <v>-9867.9325556330205</v>
      </c>
      <c r="V68" s="22">
        <f t="shared" ca="1" si="229"/>
        <v>-9867.9325556330205</v>
      </c>
      <c r="W68" s="22">
        <f t="shared" ca="1" si="229"/>
        <v>-9867.9325556330205</v>
      </c>
      <c r="X68" s="22">
        <f t="shared" ca="1" si="229"/>
        <v>-9867.9325556330205</v>
      </c>
      <c r="Y68" s="22">
        <f t="shared" ca="1" si="229"/>
        <v>-9867.9325556330205</v>
      </c>
      <c r="Z68" s="22">
        <f t="shared" ca="1" si="229"/>
        <v>-9867.9325556330205</v>
      </c>
      <c r="AA68" s="22">
        <f t="shared" ca="1" si="229"/>
        <v>-9867.9325556330205</v>
      </c>
      <c r="AB68" s="22">
        <f t="shared" ca="1" si="229"/>
        <v>-9867.9325556330205</v>
      </c>
      <c r="AC68" s="22">
        <f t="shared" ca="1" si="229"/>
        <v>-9867.9325556330205</v>
      </c>
      <c r="AD68" s="22">
        <f t="shared" ca="1" si="229"/>
        <v>-9867.9325556330205</v>
      </c>
      <c r="AE68" s="22">
        <f t="shared" ca="1" si="229"/>
        <v>-9867.9325556330205</v>
      </c>
      <c r="AF68" s="22">
        <f t="shared" ca="1" si="229"/>
        <v>-9867.9325556330205</v>
      </c>
      <c r="AG68" s="22">
        <f t="shared" ca="1" si="229"/>
        <v>-9867.9325556330205</v>
      </c>
      <c r="AH68" s="22">
        <f t="shared" ca="1" si="229"/>
        <v>-9867.9325556330205</v>
      </c>
      <c r="AI68" s="22">
        <f t="shared" ca="1" si="229"/>
        <v>-9867.9325556330205</v>
      </c>
      <c r="AJ68" s="22">
        <f t="shared" ca="1" si="229"/>
        <v>-9867.9325556330205</v>
      </c>
      <c r="AK68" s="22">
        <f t="shared" ca="1" si="229"/>
        <v>-9867.9325556330205</v>
      </c>
      <c r="AL68" s="22">
        <f t="shared" ca="1" si="229"/>
        <v>-9867.9325556330205</v>
      </c>
      <c r="AM68" s="22">
        <f t="shared" ca="1" si="229"/>
        <v>-9867.9325556330205</v>
      </c>
      <c r="AN68" s="22">
        <f t="shared" ca="1" si="229"/>
        <v>-9867.9325556330205</v>
      </c>
      <c r="AO68" s="22">
        <f t="shared" ca="1" si="229"/>
        <v>-9867.9325556330205</v>
      </c>
      <c r="AP68" s="22">
        <f t="shared" ca="1" si="229"/>
        <v>-9867.9325556330205</v>
      </c>
      <c r="AQ68" s="22">
        <f t="shared" ca="1" si="229"/>
        <v>-9867.9325556330205</v>
      </c>
      <c r="AR68" s="22">
        <f t="shared" ca="1" si="229"/>
        <v>-9867.9325556330205</v>
      </c>
      <c r="AS68" s="22">
        <f t="shared" ca="1" si="229"/>
        <v>-9867.9325556330205</v>
      </c>
      <c r="AT68" s="22">
        <f t="shared" ca="1" si="229"/>
        <v>-9867.9325556330205</v>
      </c>
      <c r="AU68" s="22">
        <f t="shared" ca="1" si="229"/>
        <v>-9867.9325556330205</v>
      </c>
      <c r="AV68" s="22">
        <f t="shared" ca="1" si="229"/>
        <v>-9867.9325556330205</v>
      </c>
      <c r="AW68" s="22">
        <f t="shared" ca="1" si="229"/>
        <v>-9867.9325556330205</v>
      </c>
      <c r="AX68" s="22">
        <f t="shared" ca="1" si="229"/>
        <v>-9867.9325556330205</v>
      </c>
      <c r="AY68" s="22">
        <f t="shared" ca="1" si="229"/>
        <v>-9867.9325556330205</v>
      </c>
      <c r="AZ68" s="22">
        <f t="shared" ca="1" si="229"/>
        <v>-9867.9325556330205</v>
      </c>
      <c r="BA68" s="22">
        <f t="shared" ca="1" si="229"/>
        <v>-9867.9325556330205</v>
      </c>
      <c r="BB68" s="22">
        <f t="shared" ca="1" si="229"/>
        <v>-9867.9325556330205</v>
      </c>
      <c r="BC68" s="22">
        <f t="shared" ca="1" si="229"/>
        <v>-9867.9325556330205</v>
      </c>
      <c r="BD68" s="22">
        <f t="shared" ca="1" si="229"/>
        <v>-9867.9325556330205</v>
      </c>
      <c r="BE68" s="22">
        <f t="shared" ca="1" si="229"/>
        <v>-9867.9325556330205</v>
      </c>
      <c r="BF68" s="22">
        <f t="shared" ca="1" si="229"/>
        <v>-9867.9325556330205</v>
      </c>
      <c r="BG68" s="22">
        <f t="shared" ca="1" si="229"/>
        <v>-9867.9325556330205</v>
      </c>
      <c r="BH68" s="22">
        <f t="shared" ca="1" si="229"/>
        <v>-9867.9325556330205</v>
      </c>
      <c r="BI68" s="22">
        <f t="shared" ca="1" si="229"/>
        <v>-9867.9325556330205</v>
      </c>
      <c r="BJ68" s="22">
        <f t="shared" ca="1" si="229"/>
        <v>-9867.9325556330205</v>
      </c>
      <c r="BK68" s="22">
        <f t="shared" ca="1" si="229"/>
        <v>-9867.9325556330205</v>
      </c>
      <c r="BL68" s="22">
        <f t="shared" ca="1" si="229"/>
        <v>-9867.9325556330205</v>
      </c>
      <c r="BM68" s="22">
        <f t="shared" ca="1" si="229"/>
        <v>-9867.9325556330205</v>
      </c>
      <c r="BN68" s="22">
        <f t="shared" ref="BN68:CW71" ca="1" si="230">IF(-$F$1*(1+$H$1)^$A26&gt;BN26,BN26,-$F$1*(1+$H$1)^$A26)</f>
        <v>-9867.9325556330205</v>
      </c>
      <c r="BO68" s="22">
        <f t="shared" ca="1" si="230"/>
        <v>-9867.9325556330205</v>
      </c>
      <c r="BP68" s="22">
        <f t="shared" ca="1" si="230"/>
        <v>-9867.9325556330205</v>
      </c>
      <c r="BQ68" s="22">
        <f t="shared" ca="1" si="230"/>
        <v>-9867.9325556330205</v>
      </c>
      <c r="BR68" s="22">
        <f t="shared" ca="1" si="230"/>
        <v>-9867.9325556330205</v>
      </c>
      <c r="BS68" s="22">
        <f t="shared" ca="1" si="230"/>
        <v>-9867.9325556330205</v>
      </c>
      <c r="BT68" s="22">
        <f t="shared" ca="1" si="230"/>
        <v>-9867.9325556330205</v>
      </c>
      <c r="BU68" s="22">
        <f t="shared" ca="1" si="230"/>
        <v>-9867.9325556330205</v>
      </c>
      <c r="BV68" s="22">
        <f t="shared" ca="1" si="230"/>
        <v>-9867.9325556330205</v>
      </c>
      <c r="BW68" s="22">
        <f t="shared" ca="1" si="230"/>
        <v>-9867.9325556330205</v>
      </c>
      <c r="BX68" s="22">
        <f t="shared" ca="1" si="230"/>
        <v>-9867.9325556330205</v>
      </c>
      <c r="BY68" s="22">
        <f t="shared" ca="1" si="230"/>
        <v>-9867.9325556330205</v>
      </c>
      <c r="BZ68" s="22">
        <f t="shared" ca="1" si="230"/>
        <v>-9867.9325556330205</v>
      </c>
      <c r="CA68" s="22">
        <f t="shared" ca="1" si="230"/>
        <v>-9867.9325556330205</v>
      </c>
      <c r="CB68" s="22">
        <f t="shared" ca="1" si="230"/>
        <v>-9867.9325556330205</v>
      </c>
      <c r="CC68" s="22">
        <f t="shared" ca="1" si="230"/>
        <v>-9867.9325556330205</v>
      </c>
      <c r="CD68" s="22">
        <f t="shared" ca="1" si="230"/>
        <v>-9867.9325556330205</v>
      </c>
      <c r="CE68" s="22">
        <f t="shared" ca="1" si="230"/>
        <v>-9867.9325556330205</v>
      </c>
      <c r="CF68" s="22">
        <f t="shared" ca="1" si="230"/>
        <v>-9867.9325556330205</v>
      </c>
      <c r="CG68" s="22">
        <f t="shared" ca="1" si="230"/>
        <v>-9867.9325556330205</v>
      </c>
      <c r="CH68" s="22">
        <f t="shared" ca="1" si="230"/>
        <v>-9867.9325556330205</v>
      </c>
      <c r="CI68" s="22">
        <f t="shared" ca="1" si="230"/>
        <v>-9867.9325556330205</v>
      </c>
      <c r="CJ68" s="22">
        <f t="shared" ca="1" si="230"/>
        <v>-9867.9325556330205</v>
      </c>
      <c r="CK68" s="22">
        <f t="shared" ca="1" si="230"/>
        <v>-9867.9325556330205</v>
      </c>
      <c r="CL68" s="22">
        <f t="shared" ca="1" si="230"/>
        <v>-9867.9325556330205</v>
      </c>
      <c r="CM68" s="22">
        <f t="shared" ca="1" si="230"/>
        <v>-9867.9325556330205</v>
      </c>
      <c r="CN68" s="22">
        <f t="shared" ca="1" si="230"/>
        <v>-9867.9325556330205</v>
      </c>
      <c r="CO68" s="22">
        <f t="shared" ca="1" si="230"/>
        <v>-9867.9325556330205</v>
      </c>
      <c r="CP68" s="22">
        <f t="shared" ca="1" si="230"/>
        <v>-9867.9325556330205</v>
      </c>
      <c r="CQ68" s="22">
        <f t="shared" ca="1" si="230"/>
        <v>-9867.9325556330205</v>
      </c>
      <c r="CR68" s="22">
        <f t="shared" ca="1" si="230"/>
        <v>-9867.9325556330205</v>
      </c>
      <c r="CS68" s="22">
        <f t="shared" ca="1" si="230"/>
        <v>-9867.9325556330205</v>
      </c>
      <c r="CT68" s="22">
        <f t="shared" ca="1" si="230"/>
        <v>-9867.9325556330205</v>
      </c>
      <c r="CU68" s="22">
        <f t="shared" ca="1" si="230"/>
        <v>-9867.9325556330205</v>
      </c>
      <c r="CV68" s="22">
        <f t="shared" ca="1" si="230"/>
        <v>-9867.9325556330205</v>
      </c>
      <c r="CW68" s="22">
        <f t="shared" ca="1" si="230"/>
        <v>-9867.9325556330205</v>
      </c>
    </row>
    <row r="69" spans="1:101" x14ac:dyDescent="0.25">
      <c r="A69" s="18">
        <f t="shared" si="217"/>
        <v>24</v>
      </c>
      <c r="B69" s="22">
        <f t="shared" ca="1" si="220"/>
        <v>-10163.97053230201</v>
      </c>
      <c r="C69" s="22">
        <f t="shared" ref="C69:BN72" ca="1" si="231">IF(-$F$1*(1+$H$1)^$A27&gt;C27,C27,-$F$1*(1+$H$1)^$A27)</f>
        <v>-10163.97053230201</v>
      </c>
      <c r="D69" s="22">
        <f t="shared" ca="1" si="231"/>
        <v>-10163.97053230201</v>
      </c>
      <c r="E69" s="22">
        <f t="shared" ca="1" si="231"/>
        <v>-10163.97053230201</v>
      </c>
      <c r="F69" s="22">
        <f t="shared" ca="1" si="231"/>
        <v>-10163.97053230201</v>
      </c>
      <c r="G69" s="22">
        <f t="shared" ca="1" si="231"/>
        <v>-10163.97053230201</v>
      </c>
      <c r="H69" s="22">
        <f t="shared" ca="1" si="231"/>
        <v>-10163.97053230201</v>
      </c>
      <c r="I69" s="22">
        <f t="shared" ca="1" si="231"/>
        <v>-10163.97053230201</v>
      </c>
      <c r="J69" s="22">
        <f t="shared" ca="1" si="231"/>
        <v>-10163.97053230201</v>
      </c>
      <c r="K69" s="22">
        <f t="shared" ca="1" si="231"/>
        <v>-10163.97053230201</v>
      </c>
      <c r="L69" s="22">
        <f t="shared" ca="1" si="231"/>
        <v>-10163.97053230201</v>
      </c>
      <c r="M69" s="22">
        <f t="shared" ca="1" si="231"/>
        <v>-10163.97053230201</v>
      </c>
      <c r="N69" s="22">
        <f t="shared" ca="1" si="231"/>
        <v>-10163.97053230201</v>
      </c>
      <c r="O69" s="22">
        <f t="shared" ca="1" si="231"/>
        <v>-10163.97053230201</v>
      </c>
      <c r="P69" s="22">
        <f t="shared" ca="1" si="231"/>
        <v>-10163.97053230201</v>
      </c>
      <c r="Q69" s="22">
        <f t="shared" ca="1" si="231"/>
        <v>-10163.97053230201</v>
      </c>
      <c r="R69" s="22">
        <f t="shared" ca="1" si="231"/>
        <v>-10163.97053230201</v>
      </c>
      <c r="S69" s="22">
        <f t="shared" ca="1" si="231"/>
        <v>-10163.97053230201</v>
      </c>
      <c r="T69" s="22">
        <f t="shared" ca="1" si="231"/>
        <v>-10163.97053230201</v>
      </c>
      <c r="U69" s="22">
        <f t="shared" ca="1" si="231"/>
        <v>-10163.97053230201</v>
      </c>
      <c r="V69" s="22">
        <f t="shared" ca="1" si="231"/>
        <v>-10163.97053230201</v>
      </c>
      <c r="W69" s="22">
        <f t="shared" ca="1" si="231"/>
        <v>-10163.97053230201</v>
      </c>
      <c r="X69" s="22">
        <f t="shared" ca="1" si="231"/>
        <v>-10163.97053230201</v>
      </c>
      <c r="Y69" s="22">
        <f t="shared" ca="1" si="231"/>
        <v>-10163.97053230201</v>
      </c>
      <c r="Z69" s="22">
        <f t="shared" ca="1" si="231"/>
        <v>-10163.97053230201</v>
      </c>
      <c r="AA69" s="22">
        <f t="shared" ca="1" si="231"/>
        <v>-10163.97053230201</v>
      </c>
      <c r="AB69" s="22">
        <f t="shared" ca="1" si="231"/>
        <v>-10163.97053230201</v>
      </c>
      <c r="AC69" s="22">
        <f t="shared" ca="1" si="231"/>
        <v>-10163.97053230201</v>
      </c>
      <c r="AD69" s="22">
        <f t="shared" ca="1" si="231"/>
        <v>-10163.97053230201</v>
      </c>
      <c r="AE69" s="22">
        <f t="shared" ca="1" si="231"/>
        <v>-10163.97053230201</v>
      </c>
      <c r="AF69" s="22">
        <f t="shared" ca="1" si="231"/>
        <v>-10163.97053230201</v>
      </c>
      <c r="AG69" s="22">
        <f t="shared" ca="1" si="231"/>
        <v>-10163.97053230201</v>
      </c>
      <c r="AH69" s="22">
        <f t="shared" ca="1" si="231"/>
        <v>-10163.97053230201</v>
      </c>
      <c r="AI69" s="22">
        <f t="shared" ca="1" si="231"/>
        <v>-10163.97053230201</v>
      </c>
      <c r="AJ69" s="22">
        <f t="shared" ca="1" si="231"/>
        <v>-10163.97053230201</v>
      </c>
      <c r="AK69" s="22">
        <f t="shared" ca="1" si="231"/>
        <v>-10163.97053230201</v>
      </c>
      <c r="AL69" s="22">
        <f t="shared" ca="1" si="231"/>
        <v>-10163.97053230201</v>
      </c>
      <c r="AM69" s="22">
        <f t="shared" ca="1" si="231"/>
        <v>-10163.97053230201</v>
      </c>
      <c r="AN69" s="22">
        <f t="shared" ca="1" si="231"/>
        <v>-10163.97053230201</v>
      </c>
      <c r="AO69" s="22">
        <f t="shared" ca="1" si="231"/>
        <v>-10163.97053230201</v>
      </c>
      <c r="AP69" s="22">
        <f t="shared" ca="1" si="231"/>
        <v>-10163.97053230201</v>
      </c>
      <c r="AQ69" s="22">
        <f t="shared" ca="1" si="231"/>
        <v>-10163.97053230201</v>
      </c>
      <c r="AR69" s="22">
        <f t="shared" ca="1" si="231"/>
        <v>-10163.97053230201</v>
      </c>
      <c r="AS69" s="22">
        <f t="shared" ca="1" si="231"/>
        <v>-10163.97053230201</v>
      </c>
      <c r="AT69" s="22">
        <f t="shared" ca="1" si="231"/>
        <v>-10163.97053230201</v>
      </c>
      <c r="AU69" s="22">
        <f t="shared" ca="1" si="231"/>
        <v>-10163.97053230201</v>
      </c>
      <c r="AV69" s="22">
        <f t="shared" ca="1" si="231"/>
        <v>-10163.97053230201</v>
      </c>
      <c r="AW69" s="22">
        <f t="shared" ca="1" si="231"/>
        <v>-10163.97053230201</v>
      </c>
      <c r="AX69" s="22">
        <f t="shared" ca="1" si="231"/>
        <v>-10163.97053230201</v>
      </c>
      <c r="AY69" s="22">
        <f t="shared" ca="1" si="231"/>
        <v>-10163.97053230201</v>
      </c>
      <c r="AZ69" s="22">
        <f t="shared" ca="1" si="231"/>
        <v>-10163.97053230201</v>
      </c>
      <c r="BA69" s="22">
        <f t="shared" ca="1" si="231"/>
        <v>-10163.97053230201</v>
      </c>
      <c r="BB69" s="22">
        <f t="shared" ca="1" si="231"/>
        <v>-10163.97053230201</v>
      </c>
      <c r="BC69" s="22">
        <f t="shared" ca="1" si="231"/>
        <v>-10163.97053230201</v>
      </c>
      <c r="BD69" s="22">
        <f t="shared" ca="1" si="231"/>
        <v>-10163.97053230201</v>
      </c>
      <c r="BE69" s="22">
        <f t="shared" ca="1" si="231"/>
        <v>-10163.97053230201</v>
      </c>
      <c r="BF69" s="22">
        <f t="shared" ca="1" si="231"/>
        <v>-10163.97053230201</v>
      </c>
      <c r="BG69" s="22">
        <f t="shared" ca="1" si="231"/>
        <v>-10163.97053230201</v>
      </c>
      <c r="BH69" s="22">
        <f t="shared" ca="1" si="231"/>
        <v>-10163.97053230201</v>
      </c>
      <c r="BI69" s="22">
        <f t="shared" ca="1" si="231"/>
        <v>-10163.97053230201</v>
      </c>
      <c r="BJ69" s="22">
        <f t="shared" ca="1" si="231"/>
        <v>-10163.97053230201</v>
      </c>
      <c r="BK69" s="22">
        <f t="shared" ca="1" si="231"/>
        <v>-10163.97053230201</v>
      </c>
      <c r="BL69" s="22">
        <f t="shared" ca="1" si="231"/>
        <v>-10163.97053230201</v>
      </c>
      <c r="BM69" s="22">
        <f t="shared" ca="1" si="231"/>
        <v>-10163.97053230201</v>
      </c>
      <c r="BN69" s="22">
        <f t="shared" ca="1" si="231"/>
        <v>-10163.97053230201</v>
      </c>
      <c r="BO69" s="22">
        <f t="shared" ca="1" si="230"/>
        <v>-10163.97053230201</v>
      </c>
      <c r="BP69" s="22">
        <f t="shared" ca="1" si="230"/>
        <v>-10163.97053230201</v>
      </c>
      <c r="BQ69" s="22">
        <f t="shared" ca="1" si="230"/>
        <v>-10163.97053230201</v>
      </c>
      <c r="BR69" s="22">
        <f t="shared" ca="1" si="230"/>
        <v>-10163.97053230201</v>
      </c>
      <c r="BS69" s="22">
        <f t="shared" ca="1" si="230"/>
        <v>-10163.97053230201</v>
      </c>
      <c r="BT69" s="22">
        <f t="shared" ca="1" si="230"/>
        <v>-10163.97053230201</v>
      </c>
      <c r="BU69" s="22">
        <f t="shared" ca="1" si="230"/>
        <v>-10163.97053230201</v>
      </c>
      <c r="BV69" s="22">
        <f t="shared" ca="1" si="230"/>
        <v>-10163.97053230201</v>
      </c>
      <c r="BW69" s="22">
        <f t="shared" ca="1" si="230"/>
        <v>-10163.97053230201</v>
      </c>
      <c r="BX69" s="22">
        <f t="shared" ca="1" si="230"/>
        <v>-10163.97053230201</v>
      </c>
      <c r="BY69" s="22">
        <f t="shared" ca="1" si="230"/>
        <v>-10163.97053230201</v>
      </c>
      <c r="BZ69" s="22">
        <f t="shared" ca="1" si="230"/>
        <v>-10163.97053230201</v>
      </c>
      <c r="CA69" s="22">
        <f t="shared" ca="1" si="230"/>
        <v>-10163.97053230201</v>
      </c>
      <c r="CB69" s="22">
        <f t="shared" ca="1" si="230"/>
        <v>-10163.97053230201</v>
      </c>
      <c r="CC69" s="22">
        <f t="shared" ca="1" si="230"/>
        <v>-10163.97053230201</v>
      </c>
      <c r="CD69" s="22">
        <f t="shared" ca="1" si="230"/>
        <v>-10163.97053230201</v>
      </c>
      <c r="CE69" s="22">
        <f t="shared" ca="1" si="230"/>
        <v>-10163.97053230201</v>
      </c>
      <c r="CF69" s="22">
        <f t="shared" ca="1" si="230"/>
        <v>-10163.97053230201</v>
      </c>
      <c r="CG69" s="22">
        <f t="shared" ca="1" si="230"/>
        <v>-10163.97053230201</v>
      </c>
      <c r="CH69" s="22">
        <f t="shared" ca="1" si="230"/>
        <v>-10163.97053230201</v>
      </c>
      <c r="CI69" s="22">
        <f t="shared" ca="1" si="230"/>
        <v>-10163.97053230201</v>
      </c>
      <c r="CJ69" s="22">
        <f t="shared" ca="1" si="230"/>
        <v>-10163.97053230201</v>
      </c>
      <c r="CK69" s="22">
        <f t="shared" ca="1" si="230"/>
        <v>-10163.97053230201</v>
      </c>
      <c r="CL69" s="22">
        <f t="shared" ca="1" si="230"/>
        <v>-10163.97053230201</v>
      </c>
      <c r="CM69" s="22">
        <f t="shared" ca="1" si="230"/>
        <v>-10163.97053230201</v>
      </c>
      <c r="CN69" s="22">
        <f t="shared" ca="1" si="230"/>
        <v>-10163.97053230201</v>
      </c>
      <c r="CO69" s="22">
        <f t="shared" ca="1" si="230"/>
        <v>-10163.97053230201</v>
      </c>
      <c r="CP69" s="22">
        <f t="shared" ca="1" si="230"/>
        <v>-10163.97053230201</v>
      </c>
      <c r="CQ69" s="22">
        <f t="shared" ca="1" si="230"/>
        <v>-10163.97053230201</v>
      </c>
      <c r="CR69" s="22">
        <f t="shared" ca="1" si="230"/>
        <v>-10163.97053230201</v>
      </c>
      <c r="CS69" s="22">
        <f t="shared" ca="1" si="230"/>
        <v>-10163.97053230201</v>
      </c>
      <c r="CT69" s="22">
        <f t="shared" ca="1" si="230"/>
        <v>-10163.97053230201</v>
      </c>
      <c r="CU69" s="22">
        <f t="shared" ca="1" si="230"/>
        <v>-10163.97053230201</v>
      </c>
      <c r="CV69" s="22">
        <f t="shared" ca="1" si="230"/>
        <v>-10163.97053230201</v>
      </c>
      <c r="CW69" s="22">
        <f t="shared" ca="1" si="230"/>
        <v>-10163.97053230201</v>
      </c>
    </row>
    <row r="70" spans="1:101" x14ac:dyDescent="0.25">
      <c r="A70" s="18">
        <f t="shared" si="217"/>
        <v>25</v>
      </c>
      <c r="B70" s="22">
        <f t="shared" ca="1" si="220"/>
        <v>-10468.88964827107</v>
      </c>
      <c r="C70" s="22">
        <f t="shared" ca="1" si="231"/>
        <v>-10468.88964827107</v>
      </c>
      <c r="D70" s="22">
        <f t="shared" ca="1" si="231"/>
        <v>-10468.88964827107</v>
      </c>
      <c r="E70" s="22">
        <f t="shared" ca="1" si="231"/>
        <v>-10468.88964827107</v>
      </c>
      <c r="F70" s="22">
        <f t="shared" ca="1" si="231"/>
        <v>-10468.88964827107</v>
      </c>
      <c r="G70" s="22">
        <f t="shared" ca="1" si="231"/>
        <v>-10468.88964827107</v>
      </c>
      <c r="H70" s="22">
        <f t="shared" ca="1" si="231"/>
        <v>-10468.88964827107</v>
      </c>
      <c r="I70" s="22">
        <f t="shared" ca="1" si="231"/>
        <v>-10468.88964827107</v>
      </c>
      <c r="J70" s="22">
        <f t="shared" ca="1" si="231"/>
        <v>-10468.88964827107</v>
      </c>
      <c r="K70" s="22">
        <f t="shared" ca="1" si="231"/>
        <v>-10468.88964827107</v>
      </c>
      <c r="L70" s="22">
        <f t="shared" ca="1" si="231"/>
        <v>-10468.88964827107</v>
      </c>
      <c r="M70" s="22">
        <f t="shared" ca="1" si="231"/>
        <v>-10468.88964827107</v>
      </c>
      <c r="N70" s="22">
        <f t="shared" ca="1" si="231"/>
        <v>-10468.88964827107</v>
      </c>
      <c r="O70" s="22">
        <f t="shared" ca="1" si="231"/>
        <v>-10468.88964827107</v>
      </c>
      <c r="P70" s="22">
        <f t="shared" ca="1" si="231"/>
        <v>-10468.88964827107</v>
      </c>
      <c r="Q70" s="22">
        <f t="shared" ca="1" si="231"/>
        <v>-10468.88964827107</v>
      </c>
      <c r="R70" s="22">
        <f t="shared" ca="1" si="231"/>
        <v>-10468.88964827107</v>
      </c>
      <c r="S70" s="22">
        <f t="shared" ca="1" si="231"/>
        <v>-10468.88964827107</v>
      </c>
      <c r="T70" s="22">
        <f t="shared" ca="1" si="231"/>
        <v>-10468.88964827107</v>
      </c>
      <c r="U70" s="22">
        <f t="shared" ca="1" si="231"/>
        <v>-10468.88964827107</v>
      </c>
      <c r="V70" s="22">
        <f t="shared" ca="1" si="231"/>
        <v>-10468.88964827107</v>
      </c>
      <c r="W70" s="22">
        <f t="shared" ca="1" si="231"/>
        <v>-10468.88964827107</v>
      </c>
      <c r="X70" s="22">
        <f t="shared" ca="1" si="231"/>
        <v>-10468.88964827107</v>
      </c>
      <c r="Y70" s="22">
        <f t="shared" ca="1" si="231"/>
        <v>-10468.88964827107</v>
      </c>
      <c r="Z70" s="22">
        <f t="shared" ca="1" si="231"/>
        <v>-10468.88964827107</v>
      </c>
      <c r="AA70" s="22">
        <f t="shared" ca="1" si="231"/>
        <v>-10468.88964827107</v>
      </c>
      <c r="AB70" s="22">
        <f t="shared" ca="1" si="231"/>
        <v>-10468.88964827107</v>
      </c>
      <c r="AC70" s="22">
        <f t="shared" ca="1" si="231"/>
        <v>-10468.88964827107</v>
      </c>
      <c r="AD70" s="22">
        <f t="shared" ca="1" si="231"/>
        <v>-10468.88964827107</v>
      </c>
      <c r="AE70" s="22">
        <f t="shared" ca="1" si="231"/>
        <v>-10468.88964827107</v>
      </c>
      <c r="AF70" s="22">
        <f t="shared" ca="1" si="231"/>
        <v>-10468.88964827107</v>
      </c>
      <c r="AG70" s="22">
        <f t="shared" ca="1" si="231"/>
        <v>-10468.88964827107</v>
      </c>
      <c r="AH70" s="22">
        <f t="shared" ca="1" si="231"/>
        <v>-10468.88964827107</v>
      </c>
      <c r="AI70" s="22">
        <f t="shared" ca="1" si="231"/>
        <v>-10468.88964827107</v>
      </c>
      <c r="AJ70" s="22">
        <f t="shared" ca="1" si="231"/>
        <v>-10468.88964827107</v>
      </c>
      <c r="AK70" s="22">
        <f t="shared" ca="1" si="231"/>
        <v>-10468.88964827107</v>
      </c>
      <c r="AL70" s="22">
        <f t="shared" ca="1" si="231"/>
        <v>-10468.88964827107</v>
      </c>
      <c r="AM70" s="22">
        <f t="shared" ca="1" si="231"/>
        <v>-10468.88964827107</v>
      </c>
      <c r="AN70" s="22">
        <f t="shared" ca="1" si="231"/>
        <v>-10468.88964827107</v>
      </c>
      <c r="AO70" s="22">
        <f t="shared" ca="1" si="231"/>
        <v>-10468.88964827107</v>
      </c>
      <c r="AP70" s="22">
        <f t="shared" ca="1" si="231"/>
        <v>-10468.88964827107</v>
      </c>
      <c r="AQ70" s="22">
        <f t="shared" ca="1" si="231"/>
        <v>-10468.88964827107</v>
      </c>
      <c r="AR70" s="22">
        <f t="shared" ca="1" si="231"/>
        <v>-10468.88964827107</v>
      </c>
      <c r="AS70" s="22">
        <f t="shared" ca="1" si="231"/>
        <v>-10468.88964827107</v>
      </c>
      <c r="AT70" s="22">
        <f t="shared" ca="1" si="231"/>
        <v>-10468.88964827107</v>
      </c>
      <c r="AU70" s="22">
        <f t="shared" ca="1" si="231"/>
        <v>-10468.88964827107</v>
      </c>
      <c r="AV70" s="22">
        <f t="shared" ca="1" si="231"/>
        <v>-10468.88964827107</v>
      </c>
      <c r="AW70" s="22">
        <f t="shared" ca="1" si="231"/>
        <v>-10468.88964827107</v>
      </c>
      <c r="AX70" s="22">
        <f t="shared" ca="1" si="231"/>
        <v>-10468.88964827107</v>
      </c>
      <c r="AY70" s="22">
        <f t="shared" ca="1" si="231"/>
        <v>-10468.88964827107</v>
      </c>
      <c r="AZ70" s="22">
        <f t="shared" ca="1" si="231"/>
        <v>-10468.88964827107</v>
      </c>
      <c r="BA70" s="22">
        <f t="shared" ca="1" si="231"/>
        <v>-10468.88964827107</v>
      </c>
      <c r="BB70" s="22">
        <f t="shared" ca="1" si="231"/>
        <v>-10468.88964827107</v>
      </c>
      <c r="BC70" s="22">
        <f t="shared" ca="1" si="231"/>
        <v>-10468.88964827107</v>
      </c>
      <c r="BD70" s="22">
        <f t="shared" ca="1" si="231"/>
        <v>-10468.88964827107</v>
      </c>
      <c r="BE70" s="22">
        <f t="shared" ca="1" si="231"/>
        <v>-10468.88964827107</v>
      </c>
      <c r="BF70" s="22">
        <f t="shared" ca="1" si="231"/>
        <v>-10468.88964827107</v>
      </c>
      <c r="BG70" s="22">
        <f t="shared" ca="1" si="231"/>
        <v>-10468.88964827107</v>
      </c>
      <c r="BH70" s="22">
        <f t="shared" ca="1" si="231"/>
        <v>-10468.88964827107</v>
      </c>
      <c r="BI70" s="22">
        <f t="shared" ca="1" si="231"/>
        <v>-10468.88964827107</v>
      </c>
      <c r="BJ70" s="22">
        <f t="shared" ca="1" si="231"/>
        <v>-10468.88964827107</v>
      </c>
      <c r="BK70" s="22">
        <f t="shared" ca="1" si="231"/>
        <v>-10468.88964827107</v>
      </c>
      <c r="BL70" s="22">
        <f t="shared" ca="1" si="231"/>
        <v>-10468.88964827107</v>
      </c>
      <c r="BM70" s="22">
        <f t="shared" ca="1" si="231"/>
        <v>-10468.88964827107</v>
      </c>
      <c r="BN70" s="22">
        <f t="shared" ca="1" si="231"/>
        <v>-10468.88964827107</v>
      </c>
      <c r="BO70" s="22">
        <f t="shared" ca="1" si="230"/>
        <v>-10468.88964827107</v>
      </c>
      <c r="BP70" s="22">
        <f t="shared" ca="1" si="230"/>
        <v>-10468.88964827107</v>
      </c>
      <c r="BQ70" s="22">
        <f t="shared" ca="1" si="230"/>
        <v>-10468.88964827107</v>
      </c>
      <c r="BR70" s="22">
        <f t="shared" ca="1" si="230"/>
        <v>-10468.88964827107</v>
      </c>
      <c r="BS70" s="22">
        <f t="shared" ca="1" si="230"/>
        <v>-10468.88964827107</v>
      </c>
      <c r="BT70" s="22">
        <f t="shared" ca="1" si="230"/>
        <v>-10468.88964827107</v>
      </c>
      <c r="BU70" s="22">
        <f t="shared" ca="1" si="230"/>
        <v>-10468.88964827107</v>
      </c>
      <c r="BV70" s="22">
        <f t="shared" ca="1" si="230"/>
        <v>-10468.88964827107</v>
      </c>
      <c r="BW70" s="22">
        <f t="shared" ca="1" si="230"/>
        <v>-10468.88964827107</v>
      </c>
      <c r="BX70" s="22">
        <f t="shared" ca="1" si="230"/>
        <v>-10468.88964827107</v>
      </c>
      <c r="BY70" s="22">
        <f t="shared" ca="1" si="230"/>
        <v>-10468.88964827107</v>
      </c>
      <c r="BZ70" s="22">
        <f t="shared" ca="1" si="230"/>
        <v>-10468.88964827107</v>
      </c>
      <c r="CA70" s="22">
        <f t="shared" ca="1" si="230"/>
        <v>-10468.88964827107</v>
      </c>
      <c r="CB70" s="22">
        <f t="shared" ca="1" si="230"/>
        <v>-10468.88964827107</v>
      </c>
      <c r="CC70" s="22">
        <f t="shared" ca="1" si="230"/>
        <v>-10468.88964827107</v>
      </c>
      <c r="CD70" s="22">
        <f t="shared" ca="1" si="230"/>
        <v>-10468.88964827107</v>
      </c>
      <c r="CE70" s="22">
        <f t="shared" ca="1" si="230"/>
        <v>-10468.88964827107</v>
      </c>
      <c r="CF70" s="22">
        <f t="shared" ca="1" si="230"/>
        <v>-10468.88964827107</v>
      </c>
      <c r="CG70" s="22">
        <f t="shared" ca="1" si="230"/>
        <v>-10468.88964827107</v>
      </c>
      <c r="CH70" s="22">
        <f t="shared" ca="1" si="230"/>
        <v>-10468.88964827107</v>
      </c>
      <c r="CI70" s="22">
        <f t="shared" ca="1" si="230"/>
        <v>-10468.88964827107</v>
      </c>
      <c r="CJ70" s="22">
        <f t="shared" ca="1" si="230"/>
        <v>-10468.88964827107</v>
      </c>
      <c r="CK70" s="22">
        <f t="shared" ca="1" si="230"/>
        <v>-10468.88964827107</v>
      </c>
      <c r="CL70" s="22">
        <f t="shared" ca="1" si="230"/>
        <v>-10468.88964827107</v>
      </c>
      <c r="CM70" s="22">
        <f t="shared" ca="1" si="230"/>
        <v>-10468.88964827107</v>
      </c>
      <c r="CN70" s="22">
        <f t="shared" ca="1" si="230"/>
        <v>-10468.88964827107</v>
      </c>
      <c r="CO70" s="22">
        <f t="shared" ca="1" si="230"/>
        <v>-10468.88964827107</v>
      </c>
      <c r="CP70" s="22">
        <f t="shared" ca="1" si="230"/>
        <v>-10468.88964827107</v>
      </c>
      <c r="CQ70" s="22">
        <f t="shared" ca="1" si="230"/>
        <v>-10468.88964827107</v>
      </c>
      <c r="CR70" s="22">
        <f t="shared" ca="1" si="230"/>
        <v>-10468.88964827107</v>
      </c>
      <c r="CS70" s="22">
        <f t="shared" ca="1" si="230"/>
        <v>-10468.88964827107</v>
      </c>
      <c r="CT70" s="22">
        <f t="shared" ca="1" si="230"/>
        <v>-10468.88964827107</v>
      </c>
      <c r="CU70" s="22">
        <f t="shared" ca="1" si="230"/>
        <v>-10468.88964827107</v>
      </c>
      <c r="CV70" s="22">
        <f t="shared" ca="1" si="230"/>
        <v>-10468.88964827107</v>
      </c>
      <c r="CW70" s="22">
        <f t="shared" ca="1" si="230"/>
        <v>-10468.88964827107</v>
      </c>
    </row>
    <row r="71" spans="1:101" x14ac:dyDescent="0.25">
      <c r="A71" s="18">
        <f t="shared" si="217"/>
        <v>26</v>
      </c>
      <c r="B71" s="22">
        <f t="shared" ca="1" si="220"/>
        <v>-10782.956337719203</v>
      </c>
      <c r="C71" s="22">
        <f t="shared" ca="1" si="231"/>
        <v>-10782.956337719203</v>
      </c>
      <c r="D71" s="22">
        <f t="shared" ca="1" si="231"/>
        <v>-10782.956337719203</v>
      </c>
      <c r="E71" s="22">
        <f t="shared" ca="1" si="231"/>
        <v>-10782.956337719203</v>
      </c>
      <c r="F71" s="22">
        <f t="shared" ca="1" si="231"/>
        <v>-10782.956337719203</v>
      </c>
      <c r="G71" s="22">
        <f t="shared" ca="1" si="231"/>
        <v>-10782.956337719203</v>
      </c>
      <c r="H71" s="22">
        <f t="shared" ca="1" si="231"/>
        <v>-10782.956337719203</v>
      </c>
      <c r="I71" s="22">
        <f t="shared" ca="1" si="231"/>
        <v>-10782.956337719203</v>
      </c>
      <c r="J71" s="22">
        <f t="shared" ca="1" si="231"/>
        <v>-10782.956337719203</v>
      </c>
      <c r="K71" s="22">
        <f t="shared" ca="1" si="231"/>
        <v>-10782.956337719203</v>
      </c>
      <c r="L71" s="22">
        <f t="shared" ca="1" si="231"/>
        <v>-10782.956337719203</v>
      </c>
      <c r="M71" s="22">
        <f t="shared" ca="1" si="231"/>
        <v>-10782.956337719203</v>
      </c>
      <c r="N71" s="22">
        <f t="shared" ca="1" si="231"/>
        <v>-10782.956337719203</v>
      </c>
      <c r="O71" s="22">
        <f t="shared" ca="1" si="231"/>
        <v>-10782.956337719203</v>
      </c>
      <c r="P71" s="22">
        <f t="shared" ca="1" si="231"/>
        <v>-10782.956337719203</v>
      </c>
      <c r="Q71" s="22">
        <f t="shared" ca="1" si="231"/>
        <v>-10782.956337719203</v>
      </c>
      <c r="R71" s="22">
        <f t="shared" ca="1" si="231"/>
        <v>-10782.956337719203</v>
      </c>
      <c r="S71" s="22">
        <f t="shared" ca="1" si="231"/>
        <v>-10782.956337719203</v>
      </c>
      <c r="T71" s="22">
        <f t="shared" ca="1" si="231"/>
        <v>-10782.956337719203</v>
      </c>
      <c r="U71" s="22">
        <f t="shared" ca="1" si="231"/>
        <v>-10782.956337719203</v>
      </c>
      <c r="V71" s="22">
        <f t="shared" ca="1" si="231"/>
        <v>-10782.956337719203</v>
      </c>
      <c r="W71" s="22">
        <f t="shared" ca="1" si="231"/>
        <v>-10782.956337719203</v>
      </c>
      <c r="X71" s="22">
        <f t="shared" ca="1" si="231"/>
        <v>-10782.956337719203</v>
      </c>
      <c r="Y71" s="22">
        <f t="shared" ca="1" si="231"/>
        <v>-10782.956337719203</v>
      </c>
      <c r="Z71" s="22">
        <f t="shared" ca="1" si="231"/>
        <v>-10782.956337719203</v>
      </c>
      <c r="AA71" s="22">
        <f t="shared" ca="1" si="231"/>
        <v>-10782.956337719203</v>
      </c>
      <c r="AB71" s="22">
        <f t="shared" ca="1" si="231"/>
        <v>-10782.956337719203</v>
      </c>
      <c r="AC71" s="22">
        <f t="shared" ca="1" si="231"/>
        <v>-10782.956337719203</v>
      </c>
      <c r="AD71" s="22">
        <f t="shared" ca="1" si="231"/>
        <v>-10782.956337719203</v>
      </c>
      <c r="AE71" s="22">
        <f t="shared" ca="1" si="231"/>
        <v>-10782.956337719203</v>
      </c>
      <c r="AF71" s="22">
        <f t="shared" ca="1" si="231"/>
        <v>-10782.956337719203</v>
      </c>
      <c r="AG71" s="22">
        <f t="shared" ca="1" si="231"/>
        <v>-10782.956337719203</v>
      </c>
      <c r="AH71" s="22">
        <f t="shared" ca="1" si="231"/>
        <v>-10782.956337719203</v>
      </c>
      <c r="AI71" s="22">
        <f t="shared" ca="1" si="231"/>
        <v>-10782.956337719203</v>
      </c>
      <c r="AJ71" s="22">
        <f t="shared" ca="1" si="231"/>
        <v>-10782.956337719203</v>
      </c>
      <c r="AK71" s="22">
        <f t="shared" ca="1" si="231"/>
        <v>-10782.956337719203</v>
      </c>
      <c r="AL71" s="22">
        <f t="shared" ca="1" si="231"/>
        <v>-10782.956337719203</v>
      </c>
      <c r="AM71" s="22">
        <f t="shared" ca="1" si="231"/>
        <v>-10782.956337719203</v>
      </c>
      <c r="AN71" s="22">
        <f t="shared" ca="1" si="231"/>
        <v>-10782.956337719203</v>
      </c>
      <c r="AO71" s="22">
        <f t="shared" ca="1" si="231"/>
        <v>-10782.956337719203</v>
      </c>
      <c r="AP71" s="22">
        <f t="shared" ca="1" si="231"/>
        <v>-10782.956337719203</v>
      </c>
      <c r="AQ71" s="22">
        <f t="shared" ca="1" si="231"/>
        <v>-10782.956337719203</v>
      </c>
      <c r="AR71" s="22">
        <f t="shared" ca="1" si="231"/>
        <v>-10782.956337719203</v>
      </c>
      <c r="AS71" s="22">
        <f t="shared" ca="1" si="231"/>
        <v>-10782.956337719203</v>
      </c>
      <c r="AT71" s="22">
        <f t="shared" ca="1" si="231"/>
        <v>-10782.956337719203</v>
      </c>
      <c r="AU71" s="22">
        <f t="shared" ca="1" si="231"/>
        <v>-10782.956337719203</v>
      </c>
      <c r="AV71" s="22">
        <f t="shared" ca="1" si="231"/>
        <v>-10782.956337719203</v>
      </c>
      <c r="AW71" s="22">
        <f t="shared" ca="1" si="231"/>
        <v>-10782.956337719203</v>
      </c>
      <c r="AX71" s="22">
        <f t="shared" ca="1" si="231"/>
        <v>-10782.956337719203</v>
      </c>
      <c r="AY71" s="22">
        <f t="shared" ca="1" si="231"/>
        <v>-10782.956337719203</v>
      </c>
      <c r="AZ71" s="22">
        <f t="shared" ca="1" si="231"/>
        <v>-10782.956337719203</v>
      </c>
      <c r="BA71" s="22">
        <f t="shared" ca="1" si="231"/>
        <v>-10782.956337719203</v>
      </c>
      <c r="BB71" s="22">
        <f t="shared" ca="1" si="231"/>
        <v>-10782.956337719203</v>
      </c>
      <c r="BC71" s="22">
        <f t="shared" ca="1" si="231"/>
        <v>-10782.956337719203</v>
      </c>
      <c r="BD71" s="22">
        <f t="shared" ca="1" si="231"/>
        <v>-10782.956337719203</v>
      </c>
      <c r="BE71" s="22">
        <f t="shared" ca="1" si="231"/>
        <v>-10782.956337719203</v>
      </c>
      <c r="BF71" s="22">
        <f t="shared" ca="1" si="231"/>
        <v>-10782.956337719203</v>
      </c>
      <c r="BG71" s="22">
        <f t="shared" ca="1" si="231"/>
        <v>-10782.956337719203</v>
      </c>
      <c r="BH71" s="22">
        <f t="shared" ca="1" si="231"/>
        <v>-10782.956337719203</v>
      </c>
      <c r="BI71" s="22">
        <f t="shared" ca="1" si="231"/>
        <v>-10782.956337719203</v>
      </c>
      <c r="BJ71" s="22">
        <f t="shared" ca="1" si="231"/>
        <v>-10782.956337719203</v>
      </c>
      <c r="BK71" s="22">
        <f t="shared" ca="1" si="231"/>
        <v>-10782.956337719203</v>
      </c>
      <c r="BL71" s="22">
        <f t="shared" ca="1" si="231"/>
        <v>-10782.956337719203</v>
      </c>
      <c r="BM71" s="22">
        <f t="shared" ca="1" si="231"/>
        <v>-10782.956337719203</v>
      </c>
      <c r="BN71" s="22">
        <f t="shared" ca="1" si="231"/>
        <v>-10782.956337719203</v>
      </c>
      <c r="BO71" s="22">
        <f t="shared" ca="1" si="230"/>
        <v>-10782.956337719203</v>
      </c>
      <c r="BP71" s="22">
        <f t="shared" ca="1" si="230"/>
        <v>-10782.956337719203</v>
      </c>
      <c r="BQ71" s="22">
        <f t="shared" ca="1" si="230"/>
        <v>-10782.956337719203</v>
      </c>
      <c r="BR71" s="22">
        <f t="shared" ca="1" si="230"/>
        <v>-10782.956337719203</v>
      </c>
      <c r="BS71" s="22">
        <f t="shared" ca="1" si="230"/>
        <v>-10782.956337719203</v>
      </c>
      <c r="BT71" s="22">
        <f t="shared" ca="1" si="230"/>
        <v>-10782.956337719203</v>
      </c>
      <c r="BU71" s="22">
        <f t="shared" ca="1" si="230"/>
        <v>-10782.956337719203</v>
      </c>
      <c r="BV71" s="22">
        <f t="shared" ca="1" si="230"/>
        <v>-10782.956337719203</v>
      </c>
      <c r="BW71" s="22">
        <f t="shared" ca="1" si="230"/>
        <v>-10782.956337719203</v>
      </c>
      <c r="BX71" s="22">
        <f t="shared" ca="1" si="230"/>
        <v>-10782.956337719203</v>
      </c>
      <c r="BY71" s="22">
        <f t="shared" ca="1" si="230"/>
        <v>-10782.956337719203</v>
      </c>
      <c r="BZ71" s="22">
        <f t="shared" ca="1" si="230"/>
        <v>-10782.956337719203</v>
      </c>
      <c r="CA71" s="22">
        <f t="shared" ca="1" si="230"/>
        <v>-10782.956337719203</v>
      </c>
      <c r="CB71" s="22">
        <f t="shared" ca="1" si="230"/>
        <v>-10782.956337719203</v>
      </c>
      <c r="CC71" s="22">
        <f t="shared" ca="1" si="230"/>
        <v>-10782.956337719203</v>
      </c>
      <c r="CD71" s="22">
        <f t="shared" ca="1" si="230"/>
        <v>-10782.956337719203</v>
      </c>
      <c r="CE71" s="22">
        <f t="shared" ca="1" si="230"/>
        <v>-10782.956337719203</v>
      </c>
      <c r="CF71" s="22">
        <f t="shared" ca="1" si="230"/>
        <v>-10782.956337719203</v>
      </c>
      <c r="CG71" s="22">
        <f t="shared" ca="1" si="230"/>
        <v>-10782.956337719203</v>
      </c>
      <c r="CH71" s="22">
        <f t="shared" ca="1" si="230"/>
        <v>-10782.956337719203</v>
      </c>
      <c r="CI71" s="22">
        <f t="shared" ca="1" si="230"/>
        <v>-10782.956337719203</v>
      </c>
      <c r="CJ71" s="22">
        <f t="shared" ca="1" si="230"/>
        <v>-10782.956337719203</v>
      </c>
      <c r="CK71" s="22">
        <f t="shared" ca="1" si="230"/>
        <v>-10782.956337719203</v>
      </c>
      <c r="CL71" s="22">
        <f t="shared" ca="1" si="230"/>
        <v>-10782.956337719203</v>
      </c>
      <c r="CM71" s="22">
        <f t="shared" ca="1" si="230"/>
        <v>-10782.956337719203</v>
      </c>
      <c r="CN71" s="22">
        <f t="shared" ca="1" si="230"/>
        <v>-10782.956337719203</v>
      </c>
      <c r="CO71" s="22">
        <f t="shared" ca="1" si="230"/>
        <v>-10782.956337719203</v>
      </c>
      <c r="CP71" s="22">
        <f t="shared" ca="1" si="230"/>
        <v>-10782.956337719203</v>
      </c>
      <c r="CQ71" s="22">
        <f t="shared" ca="1" si="230"/>
        <v>-10782.956337719203</v>
      </c>
      <c r="CR71" s="22">
        <f t="shared" ca="1" si="230"/>
        <v>-10782.956337719203</v>
      </c>
      <c r="CS71" s="22">
        <f t="shared" ca="1" si="230"/>
        <v>-10782.956337719203</v>
      </c>
      <c r="CT71" s="22">
        <f t="shared" ca="1" si="230"/>
        <v>-10782.956337719203</v>
      </c>
      <c r="CU71" s="22">
        <f t="shared" ca="1" si="230"/>
        <v>-10782.956337719203</v>
      </c>
      <c r="CV71" s="22">
        <f t="shared" ca="1" si="230"/>
        <v>-10782.956337719203</v>
      </c>
      <c r="CW71" s="22">
        <f t="shared" ca="1" si="230"/>
        <v>-10782.956337719203</v>
      </c>
    </row>
    <row r="72" spans="1:101" x14ac:dyDescent="0.25">
      <c r="A72" s="18">
        <f t="shared" si="217"/>
        <v>27</v>
      </c>
      <c r="B72" s="22">
        <f t="shared" ca="1" si="220"/>
        <v>-11106.445027850777</v>
      </c>
      <c r="C72" s="22">
        <f t="shared" ca="1" si="231"/>
        <v>-11106.445027850777</v>
      </c>
      <c r="D72" s="22">
        <f t="shared" ca="1" si="231"/>
        <v>-11106.445027850777</v>
      </c>
      <c r="E72" s="22">
        <f t="shared" ca="1" si="231"/>
        <v>-11106.445027850777</v>
      </c>
      <c r="F72" s="22">
        <f t="shared" ca="1" si="231"/>
        <v>-11106.445027850777</v>
      </c>
      <c r="G72" s="22">
        <f t="shared" ca="1" si="231"/>
        <v>-11106.445027850777</v>
      </c>
      <c r="H72" s="22">
        <f t="shared" ca="1" si="231"/>
        <v>-11106.445027850777</v>
      </c>
      <c r="I72" s="22">
        <f t="shared" ca="1" si="231"/>
        <v>-11106.445027850777</v>
      </c>
      <c r="J72" s="22">
        <f t="shared" ca="1" si="231"/>
        <v>-11106.445027850777</v>
      </c>
      <c r="K72" s="22">
        <f t="shared" ca="1" si="231"/>
        <v>-11106.445027850777</v>
      </c>
      <c r="L72" s="22">
        <f t="shared" ca="1" si="231"/>
        <v>-11106.445027850777</v>
      </c>
      <c r="M72" s="22">
        <f t="shared" ca="1" si="231"/>
        <v>-11106.445027850777</v>
      </c>
      <c r="N72" s="22">
        <f t="shared" ca="1" si="231"/>
        <v>-11106.445027850777</v>
      </c>
      <c r="O72" s="22">
        <f t="shared" ca="1" si="231"/>
        <v>-11106.445027850777</v>
      </c>
      <c r="P72" s="22">
        <f t="shared" ca="1" si="231"/>
        <v>-11106.445027850777</v>
      </c>
      <c r="Q72" s="22">
        <f t="shared" ca="1" si="231"/>
        <v>-11106.445027850777</v>
      </c>
      <c r="R72" s="22">
        <f t="shared" ca="1" si="231"/>
        <v>-11106.445027850777</v>
      </c>
      <c r="S72" s="22">
        <f t="shared" ca="1" si="231"/>
        <v>-11106.445027850777</v>
      </c>
      <c r="T72" s="22">
        <f t="shared" ca="1" si="231"/>
        <v>-11106.445027850777</v>
      </c>
      <c r="U72" s="22">
        <f t="shared" ca="1" si="231"/>
        <v>-11106.445027850777</v>
      </c>
      <c r="V72" s="22">
        <f t="shared" ca="1" si="231"/>
        <v>-11106.445027850777</v>
      </c>
      <c r="W72" s="22">
        <f t="shared" ca="1" si="231"/>
        <v>-11106.445027850777</v>
      </c>
      <c r="X72" s="22">
        <f t="shared" ca="1" si="231"/>
        <v>-11106.445027850777</v>
      </c>
      <c r="Y72" s="22">
        <f t="shared" ca="1" si="231"/>
        <v>-11106.445027850777</v>
      </c>
      <c r="Z72" s="22">
        <f t="shared" ca="1" si="231"/>
        <v>-11106.445027850777</v>
      </c>
      <c r="AA72" s="22">
        <f t="shared" ca="1" si="231"/>
        <v>-11106.445027850777</v>
      </c>
      <c r="AB72" s="22">
        <f t="shared" ca="1" si="231"/>
        <v>-11106.445027850777</v>
      </c>
      <c r="AC72" s="22">
        <f t="shared" ca="1" si="231"/>
        <v>-11106.445027850777</v>
      </c>
      <c r="AD72" s="22">
        <f t="shared" ca="1" si="231"/>
        <v>-11106.445027850777</v>
      </c>
      <c r="AE72" s="22">
        <f t="shared" ca="1" si="231"/>
        <v>-11106.445027850777</v>
      </c>
      <c r="AF72" s="22">
        <f t="shared" ca="1" si="231"/>
        <v>-11106.445027850777</v>
      </c>
      <c r="AG72" s="22">
        <f t="shared" ca="1" si="231"/>
        <v>-11106.445027850777</v>
      </c>
      <c r="AH72" s="22">
        <f t="shared" ca="1" si="231"/>
        <v>-11106.445027850777</v>
      </c>
      <c r="AI72" s="22">
        <f t="shared" ca="1" si="231"/>
        <v>-11106.445027850777</v>
      </c>
      <c r="AJ72" s="22">
        <f t="shared" ca="1" si="231"/>
        <v>-11106.445027850777</v>
      </c>
      <c r="AK72" s="22">
        <f t="shared" ca="1" si="231"/>
        <v>-11106.445027850777</v>
      </c>
      <c r="AL72" s="22">
        <f t="shared" ca="1" si="231"/>
        <v>-11106.445027850777</v>
      </c>
      <c r="AM72" s="22">
        <f t="shared" ca="1" si="231"/>
        <v>-11106.445027850777</v>
      </c>
      <c r="AN72" s="22">
        <f t="shared" ca="1" si="231"/>
        <v>-11106.445027850777</v>
      </c>
      <c r="AO72" s="22">
        <f t="shared" ca="1" si="231"/>
        <v>-11106.445027850777</v>
      </c>
      <c r="AP72" s="22">
        <f t="shared" ca="1" si="231"/>
        <v>-11106.445027850777</v>
      </c>
      <c r="AQ72" s="22">
        <f t="shared" ca="1" si="231"/>
        <v>-11106.445027850777</v>
      </c>
      <c r="AR72" s="22">
        <f t="shared" ca="1" si="231"/>
        <v>-11106.445027850777</v>
      </c>
      <c r="AS72" s="22">
        <f t="shared" ca="1" si="231"/>
        <v>-11106.445027850777</v>
      </c>
      <c r="AT72" s="22">
        <f t="shared" ca="1" si="231"/>
        <v>-11106.445027850777</v>
      </c>
      <c r="AU72" s="22">
        <f t="shared" ca="1" si="231"/>
        <v>-11106.445027850777</v>
      </c>
      <c r="AV72" s="22">
        <f t="shared" ca="1" si="231"/>
        <v>-11106.445027850777</v>
      </c>
      <c r="AW72" s="22">
        <f t="shared" ca="1" si="231"/>
        <v>-11106.445027850777</v>
      </c>
      <c r="AX72" s="22">
        <f t="shared" ca="1" si="231"/>
        <v>-11106.445027850777</v>
      </c>
      <c r="AY72" s="22">
        <f t="shared" ca="1" si="231"/>
        <v>-11106.445027850777</v>
      </c>
      <c r="AZ72" s="22">
        <f t="shared" ca="1" si="231"/>
        <v>-11106.445027850777</v>
      </c>
      <c r="BA72" s="22">
        <f t="shared" ca="1" si="231"/>
        <v>-11106.445027850777</v>
      </c>
      <c r="BB72" s="22">
        <f t="shared" ca="1" si="231"/>
        <v>-11106.445027850777</v>
      </c>
      <c r="BC72" s="22">
        <f t="shared" ca="1" si="231"/>
        <v>-11106.445027850777</v>
      </c>
      <c r="BD72" s="22">
        <f t="shared" ca="1" si="231"/>
        <v>-11106.445027850777</v>
      </c>
      <c r="BE72" s="22">
        <f t="shared" ca="1" si="231"/>
        <v>-11106.445027850777</v>
      </c>
      <c r="BF72" s="22">
        <f t="shared" ca="1" si="231"/>
        <v>-11106.445027850777</v>
      </c>
      <c r="BG72" s="22">
        <f t="shared" ca="1" si="231"/>
        <v>-11106.445027850777</v>
      </c>
      <c r="BH72" s="22">
        <f t="shared" ca="1" si="231"/>
        <v>-11106.445027850777</v>
      </c>
      <c r="BI72" s="22">
        <f t="shared" ca="1" si="231"/>
        <v>-11106.445027850777</v>
      </c>
      <c r="BJ72" s="22">
        <f t="shared" ca="1" si="231"/>
        <v>-11106.445027850777</v>
      </c>
      <c r="BK72" s="22">
        <f t="shared" ca="1" si="231"/>
        <v>-11106.445027850777</v>
      </c>
      <c r="BL72" s="22">
        <f t="shared" ca="1" si="231"/>
        <v>-11106.445027850777</v>
      </c>
      <c r="BM72" s="22">
        <f t="shared" ca="1" si="231"/>
        <v>-11106.445027850777</v>
      </c>
      <c r="BN72" s="22">
        <f t="shared" ref="BN72:CW75" ca="1" si="232">IF(-$F$1*(1+$H$1)^$A30&gt;BN30,BN30,-$F$1*(1+$H$1)^$A30)</f>
        <v>-11106.445027850777</v>
      </c>
      <c r="BO72" s="22">
        <f t="shared" ca="1" si="232"/>
        <v>-11106.445027850777</v>
      </c>
      <c r="BP72" s="22">
        <f t="shared" ca="1" si="232"/>
        <v>-11106.445027850777</v>
      </c>
      <c r="BQ72" s="22">
        <f t="shared" ca="1" si="232"/>
        <v>-11106.445027850777</v>
      </c>
      <c r="BR72" s="22">
        <f t="shared" ca="1" si="232"/>
        <v>-11106.445027850777</v>
      </c>
      <c r="BS72" s="22">
        <f t="shared" ca="1" si="232"/>
        <v>-11106.445027850777</v>
      </c>
      <c r="BT72" s="22">
        <f t="shared" ca="1" si="232"/>
        <v>-11106.445027850777</v>
      </c>
      <c r="BU72" s="22">
        <f t="shared" ca="1" si="232"/>
        <v>-11106.445027850777</v>
      </c>
      <c r="BV72" s="22">
        <f t="shared" ca="1" si="232"/>
        <v>-11106.445027850777</v>
      </c>
      <c r="BW72" s="22">
        <f t="shared" ca="1" si="232"/>
        <v>-11106.445027850777</v>
      </c>
      <c r="BX72" s="22">
        <f t="shared" ca="1" si="232"/>
        <v>-11106.445027850777</v>
      </c>
      <c r="BY72" s="22">
        <f t="shared" ca="1" si="232"/>
        <v>-11106.445027850777</v>
      </c>
      <c r="BZ72" s="22">
        <f t="shared" ca="1" si="232"/>
        <v>-11106.445027850777</v>
      </c>
      <c r="CA72" s="22">
        <f t="shared" ca="1" si="232"/>
        <v>-11106.445027850777</v>
      </c>
      <c r="CB72" s="22">
        <f t="shared" ca="1" si="232"/>
        <v>-11106.445027850777</v>
      </c>
      <c r="CC72" s="22">
        <f t="shared" ca="1" si="232"/>
        <v>-11106.445027850777</v>
      </c>
      <c r="CD72" s="22">
        <f t="shared" ca="1" si="232"/>
        <v>-11106.445027850777</v>
      </c>
      <c r="CE72" s="22">
        <f t="shared" ca="1" si="232"/>
        <v>-11106.445027850777</v>
      </c>
      <c r="CF72" s="22">
        <f t="shared" ca="1" si="232"/>
        <v>-11106.445027850777</v>
      </c>
      <c r="CG72" s="22">
        <f t="shared" ca="1" si="232"/>
        <v>-11106.445027850777</v>
      </c>
      <c r="CH72" s="22">
        <f t="shared" ca="1" si="232"/>
        <v>-11106.445027850777</v>
      </c>
      <c r="CI72" s="22">
        <f t="shared" ca="1" si="232"/>
        <v>-11106.445027850777</v>
      </c>
      <c r="CJ72" s="22">
        <f t="shared" ca="1" si="232"/>
        <v>-11106.445027850777</v>
      </c>
      <c r="CK72" s="22">
        <f t="shared" ca="1" si="232"/>
        <v>-11106.445027850777</v>
      </c>
      <c r="CL72" s="22">
        <f t="shared" ca="1" si="232"/>
        <v>-11106.445027850777</v>
      </c>
      <c r="CM72" s="22">
        <f t="shared" ca="1" si="232"/>
        <v>-11106.445027850777</v>
      </c>
      <c r="CN72" s="22">
        <f t="shared" ca="1" si="232"/>
        <v>-11106.445027850777</v>
      </c>
      <c r="CO72" s="22">
        <f t="shared" ca="1" si="232"/>
        <v>-11106.445027850777</v>
      </c>
      <c r="CP72" s="22">
        <f t="shared" ca="1" si="232"/>
        <v>-11106.445027850777</v>
      </c>
      <c r="CQ72" s="22">
        <f t="shared" ca="1" si="232"/>
        <v>-11106.445027850777</v>
      </c>
      <c r="CR72" s="22">
        <f t="shared" ca="1" si="232"/>
        <v>-11106.445027850777</v>
      </c>
      <c r="CS72" s="22">
        <f t="shared" ca="1" si="232"/>
        <v>-11106.445027850777</v>
      </c>
      <c r="CT72" s="22">
        <f t="shared" ca="1" si="232"/>
        <v>-11106.445027850777</v>
      </c>
      <c r="CU72" s="22">
        <f t="shared" ca="1" si="232"/>
        <v>-11106.445027850777</v>
      </c>
      <c r="CV72" s="22">
        <f t="shared" ca="1" si="232"/>
        <v>-11106.445027850777</v>
      </c>
      <c r="CW72" s="22">
        <f t="shared" ca="1" si="232"/>
        <v>-11106.445027850777</v>
      </c>
    </row>
    <row r="73" spans="1:101" x14ac:dyDescent="0.25">
      <c r="A73" s="18">
        <f t="shared" si="217"/>
        <v>28</v>
      </c>
      <c r="B73" s="22">
        <f t="shared" ca="1" si="220"/>
        <v>-11439.638378686301</v>
      </c>
      <c r="C73" s="22">
        <f t="shared" ref="C73:BN76" ca="1" si="233">IF(-$F$1*(1+$H$1)^$A31&gt;C31,C31,-$F$1*(1+$H$1)^$A31)</f>
        <v>-11439.638378686301</v>
      </c>
      <c r="D73" s="22">
        <f t="shared" ca="1" si="233"/>
        <v>-11439.638378686301</v>
      </c>
      <c r="E73" s="22">
        <f t="shared" ca="1" si="233"/>
        <v>-11439.638378686301</v>
      </c>
      <c r="F73" s="22">
        <f t="shared" ca="1" si="233"/>
        <v>-11439.638378686301</v>
      </c>
      <c r="G73" s="22">
        <f t="shared" ca="1" si="233"/>
        <v>-11439.638378686301</v>
      </c>
      <c r="H73" s="22">
        <f t="shared" ca="1" si="233"/>
        <v>-11439.638378686301</v>
      </c>
      <c r="I73" s="22">
        <f t="shared" ca="1" si="233"/>
        <v>-11439.638378686301</v>
      </c>
      <c r="J73" s="22">
        <f t="shared" ca="1" si="233"/>
        <v>-11439.638378686301</v>
      </c>
      <c r="K73" s="22">
        <f t="shared" ca="1" si="233"/>
        <v>-11439.638378686301</v>
      </c>
      <c r="L73" s="22">
        <f t="shared" ca="1" si="233"/>
        <v>-11439.638378686301</v>
      </c>
      <c r="M73" s="22">
        <f t="shared" ca="1" si="233"/>
        <v>-11439.638378686301</v>
      </c>
      <c r="N73" s="22">
        <f t="shared" ca="1" si="233"/>
        <v>-11439.638378686301</v>
      </c>
      <c r="O73" s="22">
        <f t="shared" ca="1" si="233"/>
        <v>-11439.638378686301</v>
      </c>
      <c r="P73" s="22">
        <f t="shared" ca="1" si="233"/>
        <v>-11439.638378686301</v>
      </c>
      <c r="Q73" s="22">
        <f t="shared" ca="1" si="233"/>
        <v>-11439.638378686301</v>
      </c>
      <c r="R73" s="22">
        <f t="shared" ca="1" si="233"/>
        <v>-11439.638378686301</v>
      </c>
      <c r="S73" s="22">
        <f t="shared" ca="1" si="233"/>
        <v>-11439.638378686301</v>
      </c>
      <c r="T73" s="22">
        <f t="shared" ca="1" si="233"/>
        <v>-11439.638378686301</v>
      </c>
      <c r="U73" s="22">
        <f t="shared" ca="1" si="233"/>
        <v>-11439.638378686301</v>
      </c>
      <c r="V73" s="22">
        <f t="shared" ca="1" si="233"/>
        <v>-11439.638378686301</v>
      </c>
      <c r="W73" s="22">
        <f t="shared" ca="1" si="233"/>
        <v>-11439.638378686301</v>
      </c>
      <c r="X73" s="22">
        <f t="shared" ca="1" si="233"/>
        <v>-11439.638378686301</v>
      </c>
      <c r="Y73" s="22">
        <f t="shared" ca="1" si="233"/>
        <v>-11439.638378686301</v>
      </c>
      <c r="Z73" s="22">
        <f t="shared" ca="1" si="233"/>
        <v>-11439.638378686301</v>
      </c>
      <c r="AA73" s="22">
        <f t="shared" ca="1" si="233"/>
        <v>-11439.638378686301</v>
      </c>
      <c r="AB73" s="22">
        <f t="shared" ca="1" si="233"/>
        <v>-11439.638378686301</v>
      </c>
      <c r="AC73" s="22">
        <f t="shared" ca="1" si="233"/>
        <v>-11439.638378686301</v>
      </c>
      <c r="AD73" s="22">
        <f t="shared" ca="1" si="233"/>
        <v>-11439.638378686301</v>
      </c>
      <c r="AE73" s="22">
        <f t="shared" ca="1" si="233"/>
        <v>-11439.638378686301</v>
      </c>
      <c r="AF73" s="22">
        <f t="shared" ca="1" si="233"/>
        <v>-11439.638378686301</v>
      </c>
      <c r="AG73" s="22">
        <f t="shared" ca="1" si="233"/>
        <v>-11439.638378686301</v>
      </c>
      <c r="AH73" s="22">
        <f t="shared" ca="1" si="233"/>
        <v>-11439.638378686301</v>
      </c>
      <c r="AI73" s="22">
        <f t="shared" ca="1" si="233"/>
        <v>-11439.638378686301</v>
      </c>
      <c r="AJ73" s="22">
        <f t="shared" ca="1" si="233"/>
        <v>-11439.638378686301</v>
      </c>
      <c r="AK73" s="22">
        <f t="shared" ca="1" si="233"/>
        <v>-11439.638378686301</v>
      </c>
      <c r="AL73" s="22">
        <f t="shared" ca="1" si="233"/>
        <v>-11439.638378686301</v>
      </c>
      <c r="AM73" s="22">
        <f t="shared" ca="1" si="233"/>
        <v>-11439.638378686301</v>
      </c>
      <c r="AN73" s="22">
        <f t="shared" ca="1" si="233"/>
        <v>-11439.638378686301</v>
      </c>
      <c r="AO73" s="22">
        <f t="shared" ca="1" si="233"/>
        <v>-11439.638378686301</v>
      </c>
      <c r="AP73" s="22">
        <f t="shared" ca="1" si="233"/>
        <v>-11439.638378686301</v>
      </c>
      <c r="AQ73" s="22">
        <f t="shared" ca="1" si="233"/>
        <v>-11439.638378686301</v>
      </c>
      <c r="AR73" s="22">
        <f t="shared" ca="1" si="233"/>
        <v>-11439.638378686301</v>
      </c>
      <c r="AS73" s="22">
        <f t="shared" ca="1" si="233"/>
        <v>-11439.638378686301</v>
      </c>
      <c r="AT73" s="22">
        <f t="shared" ca="1" si="233"/>
        <v>-11439.638378686301</v>
      </c>
      <c r="AU73" s="22">
        <f t="shared" ca="1" si="233"/>
        <v>-11439.638378686301</v>
      </c>
      <c r="AV73" s="22">
        <f t="shared" ca="1" si="233"/>
        <v>-11439.638378686301</v>
      </c>
      <c r="AW73" s="22">
        <f t="shared" ca="1" si="233"/>
        <v>-11439.638378686301</v>
      </c>
      <c r="AX73" s="22">
        <f t="shared" ca="1" si="233"/>
        <v>-11439.638378686301</v>
      </c>
      <c r="AY73" s="22">
        <f t="shared" ca="1" si="233"/>
        <v>-11439.638378686301</v>
      </c>
      <c r="AZ73" s="22">
        <f t="shared" ca="1" si="233"/>
        <v>-11439.638378686301</v>
      </c>
      <c r="BA73" s="22">
        <f t="shared" ca="1" si="233"/>
        <v>-11439.638378686301</v>
      </c>
      <c r="BB73" s="22">
        <f t="shared" ca="1" si="233"/>
        <v>-11439.638378686301</v>
      </c>
      <c r="BC73" s="22">
        <f t="shared" ca="1" si="233"/>
        <v>-11439.638378686301</v>
      </c>
      <c r="BD73" s="22">
        <f t="shared" ca="1" si="233"/>
        <v>-11439.638378686301</v>
      </c>
      <c r="BE73" s="22">
        <f t="shared" ca="1" si="233"/>
        <v>-11439.638378686301</v>
      </c>
      <c r="BF73" s="22">
        <f t="shared" ca="1" si="233"/>
        <v>-11439.638378686301</v>
      </c>
      <c r="BG73" s="22">
        <f t="shared" ca="1" si="233"/>
        <v>-11439.638378686301</v>
      </c>
      <c r="BH73" s="22">
        <f t="shared" ca="1" si="233"/>
        <v>-11439.638378686301</v>
      </c>
      <c r="BI73" s="22">
        <f t="shared" ca="1" si="233"/>
        <v>-11439.638378686301</v>
      </c>
      <c r="BJ73" s="22">
        <f t="shared" ca="1" si="233"/>
        <v>-11439.638378686301</v>
      </c>
      <c r="BK73" s="22">
        <f t="shared" ca="1" si="233"/>
        <v>-11439.638378686301</v>
      </c>
      <c r="BL73" s="22">
        <f t="shared" ca="1" si="233"/>
        <v>-11439.638378686301</v>
      </c>
      <c r="BM73" s="22">
        <f t="shared" ca="1" si="233"/>
        <v>-11439.638378686301</v>
      </c>
      <c r="BN73" s="22">
        <f t="shared" ca="1" si="233"/>
        <v>-11439.638378686301</v>
      </c>
      <c r="BO73" s="22">
        <f t="shared" ca="1" si="232"/>
        <v>-11439.638378686301</v>
      </c>
      <c r="BP73" s="22">
        <f t="shared" ca="1" si="232"/>
        <v>-11439.638378686301</v>
      </c>
      <c r="BQ73" s="22">
        <f t="shared" ca="1" si="232"/>
        <v>-11439.638378686301</v>
      </c>
      <c r="BR73" s="22">
        <f t="shared" ca="1" si="232"/>
        <v>-11439.638378686301</v>
      </c>
      <c r="BS73" s="22">
        <f t="shared" ca="1" si="232"/>
        <v>-11439.638378686301</v>
      </c>
      <c r="BT73" s="22">
        <f t="shared" ca="1" si="232"/>
        <v>-11439.638378686301</v>
      </c>
      <c r="BU73" s="22">
        <f t="shared" ca="1" si="232"/>
        <v>-11439.638378686301</v>
      </c>
      <c r="BV73" s="22">
        <f t="shared" ca="1" si="232"/>
        <v>-11439.638378686301</v>
      </c>
      <c r="BW73" s="22">
        <f t="shared" ca="1" si="232"/>
        <v>-11439.638378686301</v>
      </c>
      <c r="BX73" s="22">
        <f t="shared" ca="1" si="232"/>
        <v>-11439.638378686301</v>
      </c>
      <c r="BY73" s="22">
        <f t="shared" ca="1" si="232"/>
        <v>-11439.638378686301</v>
      </c>
      <c r="BZ73" s="22">
        <f t="shared" ca="1" si="232"/>
        <v>-11439.638378686301</v>
      </c>
      <c r="CA73" s="22">
        <f t="shared" ca="1" si="232"/>
        <v>-11439.638378686301</v>
      </c>
      <c r="CB73" s="22">
        <f t="shared" ca="1" si="232"/>
        <v>-11439.638378686301</v>
      </c>
      <c r="CC73" s="22">
        <f t="shared" ca="1" si="232"/>
        <v>-11439.638378686301</v>
      </c>
      <c r="CD73" s="22">
        <f t="shared" ca="1" si="232"/>
        <v>-11439.638378686301</v>
      </c>
      <c r="CE73" s="22">
        <f t="shared" ca="1" si="232"/>
        <v>-11439.638378686301</v>
      </c>
      <c r="CF73" s="22">
        <f t="shared" ca="1" si="232"/>
        <v>-11439.638378686301</v>
      </c>
      <c r="CG73" s="22">
        <f t="shared" ca="1" si="232"/>
        <v>-11439.638378686301</v>
      </c>
      <c r="CH73" s="22">
        <f t="shared" ca="1" si="232"/>
        <v>-11439.638378686301</v>
      </c>
      <c r="CI73" s="22">
        <f t="shared" ca="1" si="232"/>
        <v>-11439.638378686301</v>
      </c>
      <c r="CJ73" s="22">
        <f t="shared" ca="1" si="232"/>
        <v>-11439.638378686301</v>
      </c>
      <c r="CK73" s="22">
        <f t="shared" ca="1" si="232"/>
        <v>-11439.638378686301</v>
      </c>
      <c r="CL73" s="22">
        <f t="shared" ca="1" si="232"/>
        <v>-11439.638378686301</v>
      </c>
      <c r="CM73" s="22">
        <f t="shared" ca="1" si="232"/>
        <v>-11439.638378686301</v>
      </c>
      <c r="CN73" s="22">
        <f t="shared" ca="1" si="232"/>
        <v>-11439.638378686301</v>
      </c>
      <c r="CO73" s="22">
        <f t="shared" ca="1" si="232"/>
        <v>-11439.638378686301</v>
      </c>
      <c r="CP73" s="22">
        <f t="shared" ca="1" si="232"/>
        <v>-11439.638378686301</v>
      </c>
      <c r="CQ73" s="22">
        <f t="shared" ca="1" si="232"/>
        <v>-11439.638378686301</v>
      </c>
      <c r="CR73" s="22">
        <f t="shared" ca="1" si="232"/>
        <v>-11439.638378686301</v>
      </c>
      <c r="CS73" s="22">
        <f t="shared" ca="1" si="232"/>
        <v>-11439.638378686301</v>
      </c>
      <c r="CT73" s="22">
        <f t="shared" ca="1" si="232"/>
        <v>-11439.638378686301</v>
      </c>
      <c r="CU73" s="22">
        <f t="shared" ca="1" si="232"/>
        <v>-11439.638378686301</v>
      </c>
      <c r="CV73" s="22">
        <f t="shared" ca="1" si="232"/>
        <v>-11439.638378686301</v>
      </c>
      <c r="CW73" s="22">
        <f t="shared" ca="1" si="232"/>
        <v>-11439.638378686301</v>
      </c>
    </row>
    <row r="74" spans="1:101" x14ac:dyDescent="0.25">
      <c r="A74" s="18">
        <f t="shared" si="217"/>
        <v>29</v>
      </c>
      <c r="B74" s="22">
        <f t="shared" ca="1" si="220"/>
        <v>-11782.827530046889</v>
      </c>
      <c r="C74" s="22">
        <f t="shared" ca="1" si="233"/>
        <v>-11782.827530046889</v>
      </c>
      <c r="D74" s="22">
        <f t="shared" ca="1" si="233"/>
        <v>-11782.827530046889</v>
      </c>
      <c r="E74" s="22">
        <f t="shared" ca="1" si="233"/>
        <v>-11782.827530046889</v>
      </c>
      <c r="F74" s="22">
        <f t="shared" ca="1" si="233"/>
        <v>-11782.827530046889</v>
      </c>
      <c r="G74" s="22">
        <f t="shared" ca="1" si="233"/>
        <v>-11782.827530046889</v>
      </c>
      <c r="H74" s="22">
        <f t="shared" ca="1" si="233"/>
        <v>-11782.827530046889</v>
      </c>
      <c r="I74" s="22">
        <f t="shared" ca="1" si="233"/>
        <v>-11782.827530046889</v>
      </c>
      <c r="J74" s="22">
        <f t="shared" ca="1" si="233"/>
        <v>-11782.827530046889</v>
      </c>
      <c r="K74" s="22">
        <f t="shared" ca="1" si="233"/>
        <v>-11782.827530046889</v>
      </c>
      <c r="L74" s="22">
        <f t="shared" ca="1" si="233"/>
        <v>-11782.827530046889</v>
      </c>
      <c r="M74" s="22">
        <f t="shared" ca="1" si="233"/>
        <v>-11782.827530046889</v>
      </c>
      <c r="N74" s="22">
        <f t="shared" ca="1" si="233"/>
        <v>-11782.827530046889</v>
      </c>
      <c r="O74" s="22">
        <f t="shared" ca="1" si="233"/>
        <v>-11782.827530046889</v>
      </c>
      <c r="P74" s="22">
        <f t="shared" ca="1" si="233"/>
        <v>-11782.827530046889</v>
      </c>
      <c r="Q74" s="22">
        <f t="shared" ca="1" si="233"/>
        <v>-11782.827530046889</v>
      </c>
      <c r="R74" s="22">
        <f t="shared" ca="1" si="233"/>
        <v>-11782.827530046889</v>
      </c>
      <c r="S74" s="22">
        <f t="shared" ca="1" si="233"/>
        <v>-11782.827530046889</v>
      </c>
      <c r="T74" s="22">
        <f t="shared" ca="1" si="233"/>
        <v>-11782.827530046889</v>
      </c>
      <c r="U74" s="22">
        <f t="shared" ca="1" si="233"/>
        <v>-11782.827530046889</v>
      </c>
      <c r="V74" s="22">
        <f t="shared" ca="1" si="233"/>
        <v>-11782.827530046889</v>
      </c>
      <c r="W74" s="22">
        <f t="shared" ca="1" si="233"/>
        <v>-11782.827530046889</v>
      </c>
      <c r="X74" s="22">
        <f t="shared" ca="1" si="233"/>
        <v>-11782.827530046889</v>
      </c>
      <c r="Y74" s="22">
        <f t="shared" ca="1" si="233"/>
        <v>-11782.827530046889</v>
      </c>
      <c r="Z74" s="22">
        <f t="shared" ca="1" si="233"/>
        <v>-11782.827530046889</v>
      </c>
      <c r="AA74" s="22">
        <f t="shared" ca="1" si="233"/>
        <v>-11782.827530046889</v>
      </c>
      <c r="AB74" s="22">
        <f t="shared" ca="1" si="233"/>
        <v>-11782.827530046889</v>
      </c>
      <c r="AC74" s="22">
        <f t="shared" ca="1" si="233"/>
        <v>-11782.827530046889</v>
      </c>
      <c r="AD74" s="22">
        <f t="shared" ca="1" si="233"/>
        <v>-11782.827530046889</v>
      </c>
      <c r="AE74" s="22">
        <f t="shared" ca="1" si="233"/>
        <v>-11782.827530046889</v>
      </c>
      <c r="AF74" s="22">
        <f t="shared" ca="1" si="233"/>
        <v>-11782.827530046889</v>
      </c>
      <c r="AG74" s="22">
        <f t="shared" ca="1" si="233"/>
        <v>-11782.827530046889</v>
      </c>
      <c r="AH74" s="22">
        <f t="shared" ca="1" si="233"/>
        <v>-11782.827530046889</v>
      </c>
      <c r="AI74" s="22">
        <f t="shared" ca="1" si="233"/>
        <v>-11782.827530046889</v>
      </c>
      <c r="AJ74" s="22">
        <f t="shared" ca="1" si="233"/>
        <v>-11782.827530046889</v>
      </c>
      <c r="AK74" s="22">
        <f t="shared" ca="1" si="233"/>
        <v>-11782.827530046889</v>
      </c>
      <c r="AL74" s="22">
        <f t="shared" ca="1" si="233"/>
        <v>-11782.827530046889</v>
      </c>
      <c r="AM74" s="22">
        <f t="shared" ca="1" si="233"/>
        <v>-11782.827530046889</v>
      </c>
      <c r="AN74" s="22">
        <f t="shared" ca="1" si="233"/>
        <v>-11782.827530046889</v>
      </c>
      <c r="AO74" s="22">
        <f t="shared" ca="1" si="233"/>
        <v>-11782.827530046889</v>
      </c>
      <c r="AP74" s="22">
        <f t="shared" ca="1" si="233"/>
        <v>-11782.827530046889</v>
      </c>
      <c r="AQ74" s="22">
        <f t="shared" ca="1" si="233"/>
        <v>-11782.827530046889</v>
      </c>
      <c r="AR74" s="22">
        <f t="shared" ca="1" si="233"/>
        <v>-11782.827530046889</v>
      </c>
      <c r="AS74" s="22">
        <f t="shared" ca="1" si="233"/>
        <v>-11782.827530046889</v>
      </c>
      <c r="AT74" s="22">
        <f t="shared" ca="1" si="233"/>
        <v>-11782.827530046889</v>
      </c>
      <c r="AU74" s="22">
        <f t="shared" ca="1" si="233"/>
        <v>-11782.827530046889</v>
      </c>
      <c r="AV74" s="22">
        <f t="shared" ca="1" si="233"/>
        <v>-11782.827530046889</v>
      </c>
      <c r="AW74" s="22">
        <f t="shared" ca="1" si="233"/>
        <v>-11782.827530046889</v>
      </c>
      <c r="AX74" s="22">
        <f t="shared" ca="1" si="233"/>
        <v>-11782.827530046889</v>
      </c>
      <c r="AY74" s="22">
        <f t="shared" ca="1" si="233"/>
        <v>-11782.827530046889</v>
      </c>
      <c r="AZ74" s="22">
        <f t="shared" ca="1" si="233"/>
        <v>-11782.827530046889</v>
      </c>
      <c r="BA74" s="22">
        <f t="shared" ca="1" si="233"/>
        <v>-11782.827530046889</v>
      </c>
      <c r="BB74" s="22">
        <f t="shared" ca="1" si="233"/>
        <v>-11782.827530046889</v>
      </c>
      <c r="BC74" s="22">
        <f t="shared" ca="1" si="233"/>
        <v>-11782.827530046889</v>
      </c>
      <c r="BD74" s="22">
        <f t="shared" ca="1" si="233"/>
        <v>-11782.827530046889</v>
      </c>
      <c r="BE74" s="22">
        <f t="shared" ca="1" si="233"/>
        <v>-11782.827530046889</v>
      </c>
      <c r="BF74" s="22">
        <f t="shared" ca="1" si="233"/>
        <v>-11782.827530046889</v>
      </c>
      <c r="BG74" s="22">
        <f t="shared" ca="1" si="233"/>
        <v>-11782.827530046889</v>
      </c>
      <c r="BH74" s="22">
        <f t="shared" ca="1" si="233"/>
        <v>-11782.827530046889</v>
      </c>
      <c r="BI74" s="22">
        <f t="shared" ca="1" si="233"/>
        <v>-11782.827530046889</v>
      </c>
      <c r="BJ74" s="22">
        <f t="shared" ca="1" si="233"/>
        <v>-11782.827530046889</v>
      </c>
      <c r="BK74" s="22">
        <f t="shared" ca="1" si="233"/>
        <v>-11782.827530046889</v>
      </c>
      <c r="BL74" s="22">
        <f t="shared" ca="1" si="233"/>
        <v>-11782.827530046889</v>
      </c>
      <c r="BM74" s="22">
        <f t="shared" ca="1" si="233"/>
        <v>-11782.827530046889</v>
      </c>
      <c r="BN74" s="22">
        <f t="shared" ca="1" si="233"/>
        <v>-11782.827530046889</v>
      </c>
      <c r="BO74" s="22">
        <f t="shared" ca="1" si="232"/>
        <v>-11782.827530046889</v>
      </c>
      <c r="BP74" s="22">
        <f t="shared" ca="1" si="232"/>
        <v>-11782.827530046889</v>
      </c>
      <c r="BQ74" s="22">
        <f t="shared" ca="1" si="232"/>
        <v>-11782.827530046889</v>
      </c>
      <c r="BR74" s="22">
        <f t="shared" ca="1" si="232"/>
        <v>-11782.827530046889</v>
      </c>
      <c r="BS74" s="22">
        <f t="shared" ca="1" si="232"/>
        <v>-11782.827530046889</v>
      </c>
      <c r="BT74" s="22">
        <f t="shared" ca="1" si="232"/>
        <v>-11782.827530046889</v>
      </c>
      <c r="BU74" s="22">
        <f t="shared" ca="1" si="232"/>
        <v>-11782.827530046889</v>
      </c>
      <c r="BV74" s="22">
        <f t="shared" ca="1" si="232"/>
        <v>-11782.827530046889</v>
      </c>
      <c r="BW74" s="22">
        <f t="shared" ca="1" si="232"/>
        <v>-11782.827530046889</v>
      </c>
      <c r="BX74" s="22">
        <f t="shared" ca="1" si="232"/>
        <v>-11782.827530046889</v>
      </c>
      <c r="BY74" s="22">
        <f t="shared" ca="1" si="232"/>
        <v>-11782.827530046889</v>
      </c>
      <c r="BZ74" s="22">
        <f t="shared" ca="1" si="232"/>
        <v>-11782.827530046889</v>
      </c>
      <c r="CA74" s="22">
        <f t="shared" ca="1" si="232"/>
        <v>-11782.827530046889</v>
      </c>
      <c r="CB74" s="22">
        <f t="shared" ca="1" si="232"/>
        <v>-11782.827530046889</v>
      </c>
      <c r="CC74" s="22">
        <f t="shared" ca="1" si="232"/>
        <v>-11782.827530046889</v>
      </c>
      <c r="CD74" s="22">
        <f t="shared" ca="1" si="232"/>
        <v>-11782.827530046889</v>
      </c>
      <c r="CE74" s="22">
        <f t="shared" ca="1" si="232"/>
        <v>-11782.827530046889</v>
      </c>
      <c r="CF74" s="22">
        <f t="shared" ca="1" si="232"/>
        <v>-11782.827530046889</v>
      </c>
      <c r="CG74" s="22">
        <f t="shared" ca="1" si="232"/>
        <v>-11782.827530046889</v>
      </c>
      <c r="CH74" s="22">
        <f t="shared" ca="1" si="232"/>
        <v>-11782.827530046889</v>
      </c>
      <c r="CI74" s="22">
        <f t="shared" ca="1" si="232"/>
        <v>-11782.827530046889</v>
      </c>
      <c r="CJ74" s="22">
        <f t="shared" ca="1" si="232"/>
        <v>-11782.827530046889</v>
      </c>
      <c r="CK74" s="22">
        <f t="shared" ca="1" si="232"/>
        <v>-11782.827530046889</v>
      </c>
      <c r="CL74" s="22">
        <f t="shared" ca="1" si="232"/>
        <v>-11782.827530046889</v>
      </c>
      <c r="CM74" s="22">
        <f t="shared" ca="1" si="232"/>
        <v>-11782.827530046889</v>
      </c>
      <c r="CN74" s="22">
        <f t="shared" ca="1" si="232"/>
        <v>-11782.827530046889</v>
      </c>
      <c r="CO74" s="22">
        <f t="shared" ca="1" si="232"/>
        <v>-11782.827530046889</v>
      </c>
      <c r="CP74" s="22">
        <f t="shared" ca="1" si="232"/>
        <v>-11782.827530046889</v>
      </c>
      <c r="CQ74" s="22">
        <f t="shared" ca="1" si="232"/>
        <v>-11782.827530046889</v>
      </c>
      <c r="CR74" s="22">
        <f t="shared" ca="1" si="232"/>
        <v>-11782.827530046889</v>
      </c>
      <c r="CS74" s="22">
        <f t="shared" ca="1" si="232"/>
        <v>-11782.827530046889</v>
      </c>
      <c r="CT74" s="22">
        <f t="shared" ca="1" si="232"/>
        <v>-11782.827530046889</v>
      </c>
      <c r="CU74" s="22">
        <f t="shared" ca="1" si="232"/>
        <v>-11782.827530046889</v>
      </c>
      <c r="CV74" s="22">
        <f t="shared" ca="1" si="232"/>
        <v>-11782.827530046889</v>
      </c>
      <c r="CW74" s="22">
        <f t="shared" ca="1" si="232"/>
        <v>-11782.827530046889</v>
      </c>
    </row>
    <row r="75" spans="1:101" x14ac:dyDescent="0.25">
      <c r="A75" s="18">
        <f t="shared" si="217"/>
        <v>30</v>
      </c>
      <c r="B75" s="22">
        <f t="shared" ca="1" si="220"/>
        <v>-12136.312355948296</v>
      </c>
      <c r="C75" s="22">
        <f t="shared" ca="1" si="233"/>
        <v>-12136.312355948296</v>
      </c>
      <c r="D75" s="22">
        <f t="shared" ca="1" si="233"/>
        <v>-12136.312355948296</v>
      </c>
      <c r="E75" s="22">
        <f t="shared" ca="1" si="233"/>
        <v>-12136.312355948296</v>
      </c>
      <c r="F75" s="22">
        <f t="shared" ca="1" si="233"/>
        <v>-12136.312355948296</v>
      </c>
      <c r="G75" s="22">
        <f t="shared" ca="1" si="233"/>
        <v>-12136.312355948296</v>
      </c>
      <c r="H75" s="22">
        <f t="shared" ca="1" si="233"/>
        <v>-12136.312355948296</v>
      </c>
      <c r="I75" s="22">
        <f t="shared" ca="1" si="233"/>
        <v>-12136.312355948296</v>
      </c>
      <c r="J75" s="22">
        <f t="shared" ca="1" si="233"/>
        <v>-12136.312355948296</v>
      </c>
      <c r="K75" s="22">
        <f t="shared" ca="1" si="233"/>
        <v>-12136.312355948296</v>
      </c>
      <c r="L75" s="22">
        <f t="shared" ca="1" si="233"/>
        <v>-12136.312355948296</v>
      </c>
      <c r="M75" s="22">
        <f t="shared" ca="1" si="233"/>
        <v>-12136.312355948296</v>
      </c>
      <c r="N75" s="22">
        <f t="shared" ca="1" si="233"/>
        <v>-12136.312355948296</v>
      </c>
      <c r="O75" s="22">
        <f t="shared" ca="1" si="233"/>
        <v>-12136.312355948296</v>
      </c>
      <c r="P75" s="22">
        <f t="shared" ca="1" si="233"/>
        <v>-12136.312355948296</v>
      </c>
      <c r="Q75" s="22">
        <f t="shared" ca="1" si="233"/>
        <v>-12136.312355948296</v>
      </c>
      <c r="R75" s="22">
        <f t="shared" ca="1" si="233"/>
        <v>-12136.312355948296</v>
      </c>
      <c r="S75" s="22">
        <f t="shared" ca="1" si="233"/>
        <v>-12136.312355948296</v>
      </c>
      <c r="T75" s="22">
        <f t="shared" ca="1" si="233"/>
        <v>-12136.312355948296</v>
      </c>
      <c r="U75" s="22">
        <f t="shared" ca="1" si="233"/>
        <v>-12136.312355948296</v>
      </c>
      <c r="V75" s="22">
        <f t="shared" ca="1" si="233"/>
        <v>-12136.312355948296</v>
      </c>
      <c r="W75" s="22">
        <f t="shared" ca="1" si="233"/>
        <v>-12136.312355948296</v>
      </c>
      <c r="X75" s="22">
        <f t="shared" ca="1" si="233"/>
        <v>-12136.312355948296</v>
      </c>
      <c r="Y75" s="22">
        <f t="shared" ca="1" si="233"/>
        <v>-12136.312355948296</v>
      </c>
      <c r="Z75" s="22">
        <f t="shared" ca="1" si="233"/>
        <v>-12136.312355948296</v>
      </c>
      <c r="AA75" s="22">
        <f t="shared" ca="1" si="233"/>
        <v>-12136.312355948296</v>
      </c>
      <c r="AB75" s="22">
        <f t="shared" ca="1" si="233"/>
        <v>-12136.312355948296</v>
      </c>
      <c r="AC75" s="22">
        <f t="shared" ca="1" si="233"/>
        <v>-12136.312355948296</v>
      </c>
      <c r="AD75" s="22">
        <f t="shared" ca="1" si="233"/>
        <v>-12136.312355948296</v>
      </c>
      <c r="AE75" s="22">
        <f t="shared" ca="1" si="233"/>
        <v>-12136.312355948296</v>
      </c>
      <c r="AF75" s="22">
        <f t="shared" ca="1" si="233"/>
        <v>-12136.312355948296</v>
      </c>
      <c r="AG75" s="22">
        <f t="shared" ca="1" si="233"/>
        <v>-12136.312355948296</v>
      </c>
      <c r="AH75" s="22">
        <f t="shared" ca="1" si="233"/>
        <v>-12136.312355948296</v>
      </c>
      <c r="AI75" s="22">
        <f t="shared" ca="1" si="233"/>
        <v>-12136.312355948296</v>
      </c>
      <c r="AJ75" s="22">
        <f t="shared" ca="1" si="233"/>
        <v>-12136.312355948296</v>
      </c>
      <c r="AK75" s="22">
        <f t="shared" ca="1" si="233"/>
        <v>-12136.312355948296</v>
      </c>
      <c r="AL75" s="22">
        <f t="shared" ca="1" si="233"/>
        <v>-12136.312355948296</v>
      </c>
      <c r="AM75" s="22">
        <f t="shared" ca="1" si="233"/>
        <v>-12136.312355948296</v>
      </c>
      <c r="AN75" s="22">
        <f t="shared" ca="1" si="233"/>
        <v>-12136.312355948296</v>
      </c>
      <c r="AO75" s="22">
        <f t="shared" ca="1" si="233"/>
        <v>-12136.312355948296</v>
      </c>
      <c r="AP75" s="22">
        <f t="shared" ca="1" si="233"/>
        <v>-12136.312355948296</v>
      </c>
      <c r="AQ75" s="22">
        <f t="shared" ca="1" si="233"/>
        <v>-12136.312355948296</v>
      </c>
      <c r="AR75" s="22">
        <f t="shared" ca="1" si="233"/>
        <v>-12136.312355948296</v>
      </c>
      <c r="AS75" s="22">
        <f t="shared" ca="1" si="233"/>
        <v>-12136.312355948296</v>
      </c>
      <c r="AT75" s="22">
        <f t="shared" ca="1" si="233"/>
        <v>-12136.312355948296</v>
      </c>
      <c r="AU75" s="22">
        <f t="shared" ca="1" si="233"/>
        <v>-12136.312355948296</v>
      </c>
      <c r="AV75" s="22">
        <f t="shared" ca="1" si="233"/>
        <v>-12136.312355948296</v>
      </c>
      <c r="AW75" s="22">
        <f t="shared" ca="1" si="233"/>
        <v>-12136.312355948296</v>
      </c>
      <c r="AX75" s="22">
        <f t="shared" ca="1" si="233"/>
        <v>-12136.312355948296</v>
      </c>
      <c r="AY75" s="22">
        <f t="shared" ca="1" si="233"/>
        <v>-12136.312355948296</v>
      </c>
      <c r="AZ75" s="22">
        <f t="shared" ca="1" si="233"/>
        <v>-12136.312355948296</v>
      </c>
      <c r="BA75" s="22">
        <f t="shared" ca="1" si="233"/>
        <v>-12136.312355948296</v>
      </c>
      <c r="BB75" s="22">
        <f t="shared" ca="1" si="233"/>
        <v>-12136.312355948296</v>
      </c>
      <c r="BC75" s="22">
        <f t="shared" ca="1" si="233"/>
        <v>-12136.312355948296</v>
      </c>
      <c r="BD75" s="22">
        <f t="shared" ca="1" si="233"/>
        <v>-12136.312355948296</v>
      </c>
      <c r="BE75" s="22">
        <f t="shared" ca="1" si="233"/>
        <v>-12136.312355948296</v>
      </c>
      <c r="BF75" s="22">
        <f t="shared" ca="1" si="233"/>
        <v>-12136.312355948296</v>
      </c>
      <c r="BG75" s="22">
        <f t="shared" ca="1" si="233"/>
        <v>-12136.312355948296</v>
      </c>
      <c r="BH75" s="22">
        <f t="shared" ca="1" si="233"/>
        <v>-12136.312355948296</v>
      </c>
      <c r="BI75" s="22">
        <f t="shared" ca="1" si="233"/>
        <v>-12136.312355948296</v>
      </c>
      <c r="BJ75" s="22">
        <f t="shared" ca="1" si="233"/>
        <v>-12136.312355948296</v>
      </c>
      <c r="BK75" s="22">
        <f t="shared" ca="1" si="233"/>
        <v>-12136.312355948296</v>
      </c>
      <c r="BL75" s="22">
        <f t="shared" ca="1" si="233"/>
        <v>-12136.312355948296</v>
      </c>
      <c r="BM75" s="22">
        <f t="shared" ca="1" si="233"/>
        <v>-12136.312355948296</v>
      </c>
      <c r="BN75" s="22">
        <f t="shared" ca="1" si="233"/>
        <v>-12136.312355948296</v>
      </c>
      <c r="BO75" s="22">
        <f t="shared" ca="1" si="232"/>
        <v>-12136.312355948296</v>
      </c>
      <c r="BP75" s="22">
        <f t="shared" ca="1" si="232"/>
        <v>-12136.312355948296</v>
      </c>
      <c r="BQ75" s="22">
        <f t="shared" ca="1" si="232"/>
        <v>-12136.312355948296</v>
      </c>
      <c r="BR75" s="22">
        <f t="shared" ca="1" si="232"/>
        <v>-12136.312355948296</v>
      </c>
      <c r="BS75" s="22">
        <f t="shared" ca="1" si="232"/>
        <v>-12136.312355948296</v>
      </c>
      <c r="BT75" s="22">
        <f t="shared" ca="1" si="232"/>
        <v>-12136.312355948296</v>
      </c>
      <c r="BU75" s="22">
        <f t="shared" ca="1" si="232"/>
        <v>-12136.312355948296</v>
      </c>
      <c r="BV75" s="22">
        <f t="shared" ca="1" si="232"/>
        <v>-12136.312355948296</v>
      </c>
      <c r="BW75" s="22">
        <f t="shared" ca="1" si="232"/>
        <v>-12136.312355948296</v>
      </c>
      <c r="BX75" s="22">
        <f t="shared" ca="1" si="232"/>
        <v>-12136.312355948296</v>
      </c>
      <c r="BY75" s="22">
        <f t="shared" ca="1" si="232"/>
        <v>-12136.312355948296</v>
      </c>
      <c r="BZ75" s="22">
        <f t="shared" ca="1" si="232"/>
        <v>-12136.312355948296</v>
      </c>
      <c r="CA75" s="22">
        <f t="shared" ca="1" si="232"/>
        <v>-12136.312355948296</v>
      </c>
      <c r="CB75" s="22">
        <f t="shared" ca="1" si="232"/>
        <v>-12136.312355948296</v>
      </c>
      <c r="CC75" s="22">
        <f t="shared" ca="1" si="232"/>
        <v>-12136.312355948296</v>
      </c>
      <c r="CD75" s="22">
        <f t="shared" ca="1" si="232"/>
        <v>-12136.312355948296</v>
      </c>
      <c r="CE75" s="22">
        <f t="shared" ca="1" si="232"/>
        <v>-12136.312355948296</v>
      </c>
      <c r="CF75" s="22">
        <f t="shared" ca="1" si="232"/>
        <v>-12136.312355948296</v>
      </c>
      <c r="CG75" s="22">
        <f t="shared" ca="1" si="232"/>
        <v>-12136.312355948296</v>
      </c>
      <c r="CH75" s="22">
        <f t="shared" ca="1" si="232"/>
        <v>-12136.312355948296</v>
      </c>
      <c r="CI75" s="22">
        <f t="shared" ca="1" si="232"/>
        <v>-12136.312355948296</v>
      </c>
      <c r="CJ75" s="22">
        <f t="shared" ca="1" si="232"/>
        <v>-12136.312355948296</v>
      </c>
      <c r="CK75" s="22">
        <f t="shared" ca="1" si="232"/>
        <v>-12136.312355948296</v>
      </c>
      <c r="CL75" s="22">
        <f t="shared" ca="1" si="232"/>
        <v>-12136.312355948296</v>
      </c>
      <c r="CM75" s="22">
        <f t="shared" ca="1" si="232"/>
        <v>-12136.312355948296</v>
      </c>
      <c r="CN75" s="22">
        <f t="shared" ca="1" si="232"/>
        <v>-12136.312355948296</v>
      </c>
      <c r="CO75" s="22">
        <f t="shared" ca="1" si="232"/>
        <v>-12136.312355948296</v>
      </c>
      <c r="CP75" s="22">
        <f t="shared" ca="1" si="232"/>
        <v>-12136.312355948296</v>
      </c>
      <c r="CQ75" s="22">
        <f t="shared" ca="1" si="232"/>
        <v>-12136.312355948296</v>
      </c>
      <c r="CR75" s="22">
        <f t="shared" ca="1" si="232"/>
        <v>-12136.312355948296</v>
      </c>
      <c r="CS75" s="22">
        <f t="shared" ca="1" si="232"/>
        <v>-12136.312355948296</v>
      </c>
      <c r="CT75" s="22">
        <f t="shared" ca="1" si="232"/>
        <v>-12136.312355948296</v>
      </c>
      <c r="CU75" s="22">
        <f t="shared" ca="1" si="232"/>
        <v>-12136.312355948296</v>
      </c>
      <c r="CV75" s="22">
        <f t="shared" ca="1" si="232"/>
        <v>-12136.312355948296</v>
      </c>
      <c r="CW75" s="22">
        <f t="shared" ca="1" si="232"/>
        <v>-12136.312355948296</v>
      </c>
    </row>
    <row r="76" spans="1:101" x14ac:dyDescent="0.25">
      <c r="A76" s="18">
        <f t="shared" si="217"/>
        <v>31</v>
      </c>
      <c r="B76" s="22">
        <f t="shared" ca="1" si="220"/>
        <v>-12500.401726626746</v>
      </c>
      <c r="C76" s="22">
        <f t="shared" ca="1" si="233"/>
        <v>-12500.401726626746</v>
      </c>
      <c r="D76" s="22">
        <f t="shared" ca="1" si="233"/>
        <v>-12500.401726626746</v>
      </c>
      <c r="E76" s="22">
        <f t="shared" ca="1" si="233"/>
        <v>-12500.401726626746</v>
      </c>
      <c r="F76" s="22">
        <f t="shared" ca="1" si="233"/>
        <v>-12500.401726626746</v>
      </c>
      <c r="G76" s="22">
        <f t="shared" ca="1" si="233"/>
        <v>-12500.401726626746</v>
      </c>
      <c r="H76" s="22">
        <f t="shared" ca="1" si="233"/>
        <v>-12500.401726626746</v>
      </c>
      <c r="I76" s="22">
        <f t="shared" ca="1" si="233"/>
        <v>-12500.401726626746</v>
      </c>
      <c r="J76" s="22">
        <f t="shared" ca="1" si="233"/>
        <v>-12500.401726626746</v>
      </c>
      <c r="K76" s="22">
        <f t="shared" ca="1" si="233"/>
        <v>-12500.401726626746</v>
      </c>
      <c r="L76" s="22">
        <f t="shared" ca="1" si="233"/>
        <v>-12500.401726626746</v>
      </c>
      <c r="M76" s="22">
        <f t="shared" ca="1" si="233"/>
        <v>-12500.401726626746</v>
      </c>
      <c r="N76" s="22">
        <f t="shared" ca="1" si="233"/>
        <v>-12500.401726626746</v>
      </c>
      <c r="O76" s="22">
        <f t="shared" ca="1" si="233"/>
        <v>-12500.401726626746</v>
      </c>
      <c r="P76" s="22">
        <f t="shared" ca="1" si="233"/>
        <v>-12500.401726626746</v>
      </c>
      <c r="Q76" s="22">
        <f t="shared" ca="1" si="233"/>
        <v>-12500.401726626746</v>
      </c>
      <c r="R76" s="22">
        <f t="shared" ca="1" si="233"/>
        <v>-12500.401726626746</v>
      </c>
      <c r="S76" s="22">
        <f t="shared" ca="1" si="233"/>
        <v>-12500.401726626746</v>
      </c>
      <c r="T76" s="22">
        <f t="shared" ca="1" si="233"/>
        <v>-12500.401726626746</v>
      </c>
      <c r="U76" s="22">
        <f t="shared" ca="1" si="233"/>
        <v>-12500.401726626746</v>
      </c>
      <c r="V76" s="22">
        <f t="shared" ca="1" si="233"/>
        <v>-12500.401726626746</v>
      </c>
      <c r="W76" s="22">
        <f t="shared" ca="1" si="233"/>
        <v>-12500.401726626746</v>
      </c>
      <c r="X76" s="22">
        <f t="shared" ca="1" si="233"/>
        <v>-12500.401726626746</v>
      </c>
      <c r="Y76" s="22">
        <f t="shared" ca="1" si="233"/>
        <v>-12500.401726626746</v>
      </c>
      <c r="Z76" s="22">
        <f t="shared" ca="1" si="233"/>
        <v>-12500.401726626746</v>
      </c>
      <c r="AA76" s="22">
        <f t="shared" ca="1" si="233"/>
        <v>-12500.401726626746</v>
      </c>
      <c r="AB76" s="22">
        <f t="shared" ca="1" si="233"/>
        <v>-12500.401726626746</v>
      </c>
      <c r="AC76" s="22">
        <f t="shared" ca="1" si="233"/>
        <v>-12500.401726626746</v>
      </c>
      <c r="AD76" s="22">
        <f t="shared" ca="1" si="233"/>
        <v>-12500.401726626746</v>
      </c>
      <c r="AE76" s="22">
        <f t="shared" ca="1" si="233"/>
        <v>-12500.401726626746</v>
      </c>
      <c r="AF76" s="22">
        <f t="shared" ca="1" si="233"/>
        <v>-12500.401726626746</v>
      </c>
      <c r="AG76" s="22">
        <f t="shared" ca="1" si="233"/>
        <v>-12500.401726626746</v>
      </c>
      <c r="AH76" s="22">
        <f t="shared" ca="1" si="233"/>
        <v>-12500.401726626746</v>
      </c>
      <c r="AI76" s="22">
        <f t="shared" ca="1" si="233"/>
        <v>-12500.401726626746</v>
      </c>
      <c r="AJ76" s="22">
        <f t="shared" ca="1" si="233"/>
        <v>-12500.401726626746</v>
      </c>
      <c r="AK76" s="22">
        <f t="shared" ca="1" si="233"/>
        <v>-12500.401726626746</v>
      </c>
      <c r="AL76" s="22">
        <f t="shared" ca="1" si="233"/>
        <v>-12500.401726626746</v>
      </c>
      <c r="AM76" s="22">
        <f t="shared" ca="1" si="233"/>
        <v>-12500.401726626746</v>
      </c>
      <c r="AN76" s="22">
        <f t="shared" ca="1" si="233"/>
        <v>-12500.401726626746</v>
      </c>
      <c r="AO76" s="22">
        <f t="shared" ca="1" si="233"/>
        <v>-12500.401726626746</v>
      </c>
      <c r="AP76" s="22">
        <f t="shared" ca="1" si="233"/>
        <v>-12500.401726626746</v>
      </c>
      <c r="AQ76" s="22">
        <f t="shared" ca="1" si="233"/>
        <v>-12500.401726626746</v>
      </c>
      <c r="AR76" s="22">
        <f t="shared" ca="1" si="233"/>
        <v>-12500.401726626746</v>
      </c>
      <c r="AS76" s="22">
        <f t="shared" ca="1" si="233"/>
        <v>-12500.401726626746</v>
      </c>
      <c r="AT76" s="22">
        <f t="shared" ca="1" si="233"/>
        <v>-12500.401726626746</v>
      </c>
      <c r="AU76" s="22">
        <f t="shared" ca="1" si="233"/>
        <v>-12500.401726626746</v>
      </c>
      <c r="AV76" s="22">
        <f t="shared" ca="1" si="233"/>
        <v>-12500.401726626746</v>
      </c>
      <c r="AW76" s="22">
        <f t="shared" ca="1" si="233"/>
        <v>-12500.401726626746</v>
      </c>
      <c r="AX76" s="22">
        <f t="shared" ca="1" si="233"/>
        <v>-12500.401726626746</v>
      </c>
      <c r="AY76" s="22">
        <f t="shared" ca="1" si="233"/>
        <v>-12500.401726626746</v>
      </c>
      <c r="AZ76" s="22">
        <f t="shared" ca="1" si="233"/>
        <v>-12500.401726626746</v>
      </c>
      <c r="BA76" s="22">
        <f t="shared" ca="1" si="233"/>
        <v>-12500.401726626746</v>
      </c>
      <c r="BB76" s="22">
        <f t="shared" ca="1" si="233"/>
        <v>-12500.401726626746</v>
      </c>
      <c r="BC76" s="22">
        <f t="shared" ca="1" si="233"/>
        <v>-12500.401726626746</v>
      </c>
      <c r="BD76" s="22">
        <f t="shared" ca="1" si="233"/>
        <v>-12500.401726626746</v>
      </c>
      <c r="BE76" s="22">
        <f t="shared" ca="1" si="233"/>
        <v>-12500.401726626746</v>
      </c>
      <c r="BF76" s="22">
        <f t="shared" ca="1" si="233"/>
        <v>-12500.401726626746</v>
      </c>
      <c r="BG76" s="22">
        <f t="shared" ca="1" si="233"/>
        <v>-12500.401726626746</v>
      </c>
      <c r="BH76" s="22">
        <f t="shared" ca="1" si="233"/>
        <v>-12500.401726626746</v>
      </c>
      <c r="BI76" s="22">
        <f t="shared" ca="1" si="233"/>
        <v>-12500.401726626746</v>
      </c>
      <c r="BJ76" s="22">
        <f t="shared" ca="1" si="233"/>
        <v>-12500.401726626746</v>
      </c>
      <c r="BK76" s="22">
        <f t="shared" ca="1" si="233"/>
        <v>-12500.401726626746</v>
      </c>
      <c r="BL76" s="22">
        <f t="shared" ca="1" si="233"/>
        <v>-12500.401726626746</v>
      </c>
      <c r="BM76" s="22">
        <f t="shared" ca="1" si="233"/>
        <v>-12500.401726626746</v>
      </c>
      <c r="BN76" s="22">
        <f t="shared" ref="BN76:CW79" ca="1" si="234">IF(-$F$1*(1+$H$1)^$A34&gt;BN34,BN34,-$F$1*(1+$H$1)^$A34)</f>
        <v>-12500.401726626746</v>
      </c>
      <c r="BO76" s="22">
        <f t="shared" ca="1" si="234"/>
        <v>-12500.401726626746</v>
      </c>
      <c r="BP76" s="22">
        <f t="shared" ca="1" si="234"/>
        <v>-12500.401726626746</v>
      </c>
      <c r="BQ76" s="22">
        <f t="shared" ca="1" si="234"/>
        <v>-12500.401726626746</v>
      </c>
      <c r="BR76" s="22">
        <f t="shared" ca="1" si="234"/>
        <v>-12500.401726626746</v>
      </c>
      <c r="BS76" s="22">
        <f t="shared" ca="1" si="234"/>
        <v>-12500.401726626746</v>
      </c>
      <c r="BT76" s="22">
        <f t="shared" ca="1" si="234"/>
        <v>-12500.401726626746</v>
      </c>
      <c r="BU76" s="22">
        <f t="shared" ca="1" si="234"/>
        <v>-12500.401726626746</v>
      </c>
      <c r="BV76" s="22">
        <f t="shared" ca="1" si="234"/>
        <v>-12500.401726626746</v>
      </c>
      <c r="BW76" s="22">
        <f t="shared" ca="1" si="234"/>
        <v>-12500.401726626746</v>
      </c>
      <c r="BX76" s="22">
        <f t="shared" ca="1" si="234"/>
        <v>-12500.401726626746</v>
      </c>
      <c r="BY76" s="22">
        <f t="shared" ca="1" si="234"/>
        <v>-12500.401726626746</v>
      </c>
      <c r="BZ76" s="22">
        <f t="shared" ca="1" si="234"/>
        <v>-12500.401726626746</v>
      </c>
      <c r="CA76" s="22">
        <f t="shared" ca="1" si="234"/>
        <v>-12500.401726626746</v>
      </c>
      <c r="CB76" s="22">
        <f t="shared" ca="1" si="234"/>
        <v>-12500.401726626746</v>
      </c>
      <c r="CC76" s="22">
        <f t="shared" ca="1" si="234"/>
        <v>-12500.401726626746</v>
      </c>
      <c r="CD76" s="22">
        <f t="shared" ca="1" si="234"/>
        <v>-12500.401726626746</v>
      </c>
      <c r="CE76" s="22">
        <f t="shared" ca="1" si="234"/>
        <v>-12500.401726626746</v>
      </c>
      <c r="CF76" s="22">
        <f t="shared" ca="1" si="234"/>
        <v>-12500.401726626746</v>
      </c>
      <c r="CG76" s="22">
        <f t="shared" ca="1" si="234"/>
        <v>-12500.401726626746</v>
      </c>
      <c r="CH76" s="22">
        <f t="shared" ca="1" si="234"/>
        <v>-12500.401726626746</v>
      </c>
      <c r="CI76" s="22">
        <f t="shared" ca="1" si="234"/>
        <v>-12500.401726626746</v>
      </c>
      <c r="CJ76" s="22">
        <f t="shared" ca="1" si="234"/>
        <v>-12500.401726626746</v>
      </c>
      <c r="CK76" s="22">
        <f t="shared" ca="1" si="234"/>
        <v>-12500.401726626746</v>
      </c>
      <c r="CL76" s="22">
        <f t="shared" ca="1" si="234"/>
        <v>-12500.401726626746</v>
      </c>
      <c r="CM76" s="22">
        <f t="shared" ca="1" si="234"/>
        <v>-12500.401726626746</v>
      </c>
      <c r="CN76" s="22">
        <f t="shared" ca="1" si="234"/>
        <v>-12500.401726626746</v>
      </c>
      <c r="CO76" s="22">
        <f t="shared" ca="1" si="234"/>
        <v>-12500.401726626746</v>
      </c>
      <c r="CP76" s="22">
        <f t="shared" ca="1" si="234"/>
        <v>-12500.401726626746</v>
      </c>
      <c r="CQ76" s="22">
        <f t="shared" ca="1" si="234"/>
        <v>-12500.401726626746</v>
      </c>
      <c r="CR76" s="22">
        <f t="shared" ca="1" si="234"/>
        <v>-12500.401726626746</v>
      </c>
      <c r="CS76" s="22">
        <f t="shared" ca="1" si="234"/>
        <v>-12500.401726626746</v>
      </c>
      <c r="CT76" s="22">
        <f t="shared" ca="1" si="234"/>
        <v>-12500.401726626746</v>
      </c>
      <c r="CU76" s="22">
        <f t="shared" ca="1" si="234"/>
        <v>-12500.401726626746</v>
      </c>
      <c r="CV76" s="22">
        <f t="shared" ca="1" si="234"/>
        <v>-12500.401726626746</v>
      </c>
      <c r="CW76" s="22">
        <f t="shared" ca="1" si="234"/>
        <v>-12500.401726626746</v>
      </c>
    </row>
    <row r="77" spans="1:101" x14ac:dyDescent="0.25">
      <c r="A77" s="18">
        <f t="shared" si="217"/>
        <v>32</v>
      </c>
      <c r="B77" s="22">
        <f t="shared" ca="1" si="220"/>
        <v>-12875.413778425545</v>
      </c>
      <c r="C77" s="22">
        <f t="shared" ref="C77:BN80" ca="1" si="235">IF(-$F$1*(1+$H$1)^$A35&gt;C35,C35,-$F$1*(1+$H$1)^$A35)</f>
        <v>-12875.413778425545</v>
      </c>
      <c r="D77" s="22">
        <f t="shared" ca="1" si="235"/>
        <v>-12875.413778425545</v>
      </c>
      <c r="E77" s="22">
        <f t="shared" ca="1" si="235"/>
        <v>-12875.413778425545</v>
      </c>
      <c r="F77" s="22">
        <f t="shared" ca="1" si="235"/>
        <v>-12875.413778425545</v>
      </c>
      <c r="G77" s="22">
        <f t="shared" ca="1" si="235"/>
        <v>-12875.413778425545</v>
      </c>
      <c r="H77" s="22">
        <f t="shared" ca="1" si="235"/>
        <v>-12875.413778425545</v>
      </c>
      <c r="I77" s="22">
        <f t="shared" ca="1" si="235"/>
        <v>-12875.413778425545</v>
      </c>
      <c r="J77" s="22">
        <f t="shared" ca="1" si="235"/>
        <v>-12875.413778425545</v>
      </c>
      <c r="K77" s="22">
        <f t="shared" ca="1" si="235"/>
        <v>-12875.413778425545</v>
      </c>
      <c r="L77" s="22">
        <f t="shared" ca="1" si="235"/>
        <v>-12875.413778425545</v>
      </c>
      <c r="M77" s="22">
        <f t="shared" ca="1" si="235"/>
        <v>-12875.413778425545</v>
      </c>
      <c r="N77" s="22">
        <f t="shared" ca="1" si="235"/>
        <v>-12875.413778425545</v>
      </c>
      <c r="O77" s="22">
        <f t="shared" ca="1" si="235"/>
        <v>-12875.413778425545</v>
      </c>
      <c r="P77" s="22">
        <f t="shared" ca="1" si="235"/>
        <v>-12875.413778425545</v>
      </c>
      <c r="Q77" s="22">
        <f t="shared" ca="1" si="235"/>
        <v>-12875.413778425545</v>
      </c>
      <c r="R77" s="22">
        <f t="shared" ca="1" si="235"/>
        <v>-12875.413778425545</v>
      </c>
      <c r="S77" s="22">
        <f t="shared" ca="1" si="235"/>
        <v>-12875.413778425545</v>
      </c>
      <c r="T77" s="22">
        <f t="shared" ca="1" si="235"/>
        <v>-12875.413778425545</v>
      </c>
      <c r="U77" s="22">
        <f t="shared" ca="1" si="235"/>
        <v>-12875.413778425545</v>
      </c>
      <c r="V77" s="22">
        <f t="shared" ca="1" si="235"/>
        <v>-12875.413778425545</v>
      </c>
      <c r="W77" s="22">
        <f t="shared" ca="1" si="235"/>
        <v>-12875.413778425545</v>
      </c>
      <c r="X77" s="22">
        <f t="shared" ca="1" si="235"/>
        <v>-12875.413778425545</v>
      </c>
      <c r="Y77" s="22">
        <f t="shared" ca="1" si="235"/>
        <v>-12875.413778425545</v>
      </c>
      <c r="Z77" s="22">
        <f t="shared" ca="1" si="235"/>
        <v>-12875.413778425545</v>
      </c>
      <c r="AA77" s="22">
        <f t="shared" ca="1" si="235"/>
        <v>-12875.413778425545</v>
      </c>
      <c r="AB77" s="22">
        <f t="shared" ca="1" si="235"/>
        <v>-12875.413778425545</v>
      </c>
      <c r="AC77" s="22">
        <f t="shared" ca="1" si="235"/>
        <v>-12875.413778425545</v>
      </c>
      <c r="AD77" s="22">
        <f t="shared" ca="1" si="235"/>
        <v>-12875.413778425545</v>
      </c>
      <c r="AE77" s="22">
        <f t="shared" ca="1" si="235"/>
        <v>-12875.413778425545</v>
      </c>
      <c r="AF77" s="22">
        <f t="shared" ca="1" si="235"/>
        <v>-12875.413778425545</v>
      </c>
      <c r="AG77" s="22">
        <f t="shared" ca="1" si="235"/>
        <v>-12875.413778425545</v>
      </c>
      <c r="AH77" s="22">
        <f t="shared" ca="1" si="235"/>
        <v>-12875.413778425545</v>
      </c>
      <c r="AI77" s="22">
        <f t="shared" ca="1" si="235"/>
        <v>-12875.413778425545</v>
      </c>
      <c r="AJ77" s="22">
        <f t="shared" ca="1" si="235"/>
        <v>-12875.413778425545</v>
      </c>
      <c r="AK77" s="22">
        <f t="shared" ca="1" si="235"/>
        <v>-12875.413778425545</v>
      </c>
      <c r="AL77" s="22">
        <f t="shared" ca="1" si="235"/>
        <v>-12875.413778425545</v>
      </c>
      <c r="AM77" s="22">
        <f t="shared" ca="1" si="235"/>
        <v>-12875.413778425545</v>
      </c>
      <c r="AN77" s="22">
        <f t="shared" ca="1" si="235"/>
        <v>-12875.413778425545</v>
      </c>
      <c r="AO77" s="22">
        <f t="shared" ca="1" si="235"/>
        <v>-12875.413778425545</v>
      </c>
      <c r="AP77" s="22">
        <f t="shared" ca="1" si="235"/>
        <v>-12875.413778425545</v>
      </c>
      <c r="AQ77" s="22">
        <f t="shared" ca="1" si="235"/>
        <v>-12875.413778425545</v>
      </c>
      <c r="AR77" s="22">
        <f t="shared" ca="1" si="235"/>
        <v>-12875.413778425545</v>
      </c>
      <c r="AS77" s="22">
        <f t="shared" ca="1" si="235"/>
        <v>-12875.413778425545</v>
      </c>
      <c r="AT77" s="22">
        <f t="shared" ca="1" si="235"/>
        <v>-12875.413778425545</v>
      </c>
      <c r="AU77" s="22">
        <f t="shared" ca="1" si="235"/>
        <v>-12875.413778425545</v>
      </c>
      <c r="AV77" s="22">
        <f t="shared" ca="1" si="235"/>
        <v>-12875.413778425545</v>
      </c>
      <c r="AW77" s="22">
        <f t="shared" ca="1" si="235"/>
        <v>-12875.413778425545</v>
      </c>
      <c r="AX77" s="22">
        <f t="shared" ca="1" si="235"/>
        <v>-12875.413778425545</v>
      </c>
      <c r="AY77" s="22">
        <f t="shared" ca="1" si="235"/>
        <v>-12875.413778425545</v>
      </c>
      <c r="AZ77" s="22">
        <f t="shared" ca="1" si="235"/>
        <v>-12875.413778425545</v>
      </c>
      <c r="BA77" s="22">
        <f t="shared" ca="1" si="235"/>
        <v>-12875.413778425545</v>
      </c>
      <c r="BB77" s="22">
        <f t="shared" ca="1" si="235"/>
        <v>-12875.413778425545</v>
      </c>
      <c r="BC77" s="22">
        <f t="shared" ca="1" si="235"/>
        <v>-12875.413778425545</v>
      </c>
      <c r="BD77" s="22">
        <f t="shared" ca="1" si="235"/>
        <v>-12875.413778425545</v>
      </c>
      <c r="BE77" s="22">
        <f t="shared" ca="1" si="235"/>
        <v>-12875.413778425545</v>
      </c>
      <c r="BF77" s="22">
        <f t="shared" ca="1" si="235"/>
        <v>-12875.413778425545</v>
      </c>
      <c r="BG77" s="22">
        <f t="shared" ca="1" si="235"/>
        <v>-12875.413778425545</v>
      </c>
      <c r="BH77" s="22">
        <f t="shared" ca="1" si="235"/>
        <v>-12875.413778425545</v>
      </c>
      <c r="BI77" s="22">
        <f t="shared" ca="1" si="235"/>
        <v>-12875.413778425545</v>
      </c>
      <c r="BJ77" s="22">
        <f t="shared" ca="1" si="235"/>
        <v>-12875.413778425545</v>
      </c>
      <c r="BK77" s="22">
        <f t="shared" ca="1" si="235"/>
        <v>-12875.413778425545</v>
      </c>
      <c r="BL77" s="22">
        <f t="shared" ca="1" si="235"/>
        <v>-12875.413778425545</v>
      </c>
      <c r="BM77" s="22">
        <f t="shared" ca="1" si="235"/>
        <v>-12875.413778425545</v>
      </c>
      <c r="BN77" s="22">
        <f t="shared" ca="1" si="235"/>
        <v>-12875.413778425545</v>
      </c>
      <c r="BO77" s="22">
        <f t="shared" ca="1" si="234"/>
        <v>-12875.413778425545</v>
      </c>
      <c r="BP77" s="22">
        <f t="shared" ca="1" si="234"/>
        <v>-12875.413778425545</v>
      </c>
      <c r="BQ77" s="22">
        <f t="shared" ca="1" si="234"/>
        <v>-12875.413778425545</v>
      </c>
      <c r="BR77" s="22">
        <f t="shared" ca="1" si="234"/>
        <v>-12875.413778425545</v>
      </c>
      <c r="BS77" s="22">
        <f t="shared" ca="1" si="234"/>
        <v>-12875.413778425545</v>
      </c>
      <c r="BT77" s="22">
        <f t="shared" ca="1" si="234"/>
        <v>-12875.413778425545</v>
      </c>
      <c r="BU77" s="22">
        <f t="shared" ca="1" si="234"/>
        <v>-12875.413778425545</v>
      </c>
      <c r="BV77" s="22">
        <f t="shared" ca="1" si="234"/>
        <v>-12875.413778425545</v>
      </c>
      <c r="BW77" s="22">
        <f t="shared" ca="1" si="234"/>
        <v>-12875.413778425545</v>
      </c>
      <c r="BX77" s="22">
        <f t="shared" ca="1" si="234"/>
        <v>-12875.413778425545</v>
      </c>
      <c r="BY77" s="22">
        <f t="shared" ca="1" si="234"/>
        <v>-12875.413778425545</v>
      </c>
      <c r="BZ77" s="22">
        <f t="shared" ca="1" si="234"/>
        <v>-12875.413778425545</v>
      </c>
      <c r="CA77" s="22">
        <f t="shared" ca="1" si="234"/>
        <v>-12875.413778425545</v>
      </c>
      <c r="CB77" s="22">
        <f t="shared" ca="1" si="234"/>
        <v>-12875.413778425545</v>
      </c>
      <c r="CC77" s="22">
        <f t="shared" ca="1" si="234"/>
        <v>-12875.413778425545</v>
      </c>
      <c r="CD77" s="22">
        <f t="shared" ca="1" si="234"/>
        <v>-12875.413778425545</v>
      </c>
      <c r="CE77" s="22">
        <f t="shared" ca="1" si="234"/>
        <v>-12875.413778425545</v>
      </c>
      <c r="CF77" s="22">
        <f t="shared" ca="1" si="234"/>
        <v>-12875.413778425545</v>
      </c>
      <c r="CG77" s="22">
        <f t="shared" ca="1" si="234"/>
        <v>-12875.413778425545</v>
      </c>
      <c r="CH77" s="22">
        <f t="shared" ca="1" si="234"/>
        <v>-12875.413778425545</v>
      </c>
      <c r="CI77" s="22">
        <f t="shared" ca="1" si="234"/>
        <v>-12875.413778425545</v>
      </c>
      <c r="CJ77" s="22">
        <f t="shared" ca="1" si="234"/>
        <v>-12875.413778425545</v>
      </c>
      <c r="CK77" s="22">
        <f t="shared" ca="1" si="234"/>
        <v>-12875.413778425545</v>
      </c>
      <c r="CL77" s="22">
        <f t="shared" ca="1" si="234"/>
        <v>-12875.413778425545</v>
      </c>
      <c r="CM77" s="22">
        <f t="shared" ca="1" si="234"/>
        <v>-12875.413778425545</v>
      </c>
      <c r="CN77" s="22">
        <f t="shared" ca="1" si="234"/>
        <v>-12875.413778425545</v>
      </c>
      <c r="CO77" s="22">
        <f t="shared" ca="1" si="234"/>
        <v>-12875.413778425545</v>
      </c>
      <c r="CP77" s="22">
        <f t="shared" ca="1" si="234"/>
        <v>-12875.413778425545</v>
      </c>
      <c r="CQ77" s="22">
        <f t="shared" ca="1" si="234"/>
        <v>-12875.413778425545</v>
      </c>
      <c r="CR77" s="22">
        <f t="shared" ca="1" si="234"/>
        <v>-12875.413778425545</v>
      </c>
      <c r="CS77" s="22">
        <f t="shared" ca="1" si="234"/>
        <v>-12875.413778425545</v>
      </c>
      <c r="CT77" s="22">
        <f t="shared" ca="1" si="234"/>
        <v>-12875.413778425545</v>
      </c>
      <c r="CU77" s="22">
        <f t="shared" ca="1" si="234"/>
        <v>-12875.413778425545</v>
      </c>
      <c r="CV77" s="22">
        <f t="shared" ca="1" si="234"/>
        <v>-12875.413778425545</v>
      </c>
      <c r="CW77" s="22">
        <f t="shared" ca="1" si="234"/>
        <v>-12875.413778425545</v>
      </c>
    </row>
    <row r="78" spans="1:101" x14ac:dyDescent="0.25">
      <c r="A78" s="18">
        <f t="shared" si="217"/>
        <v>33</v>
      </c>
      <c r="B78" s="22">
        <f t="shared" ca="1" si="220"/>
        <v>-13261.676191778313</v>
      </c>
      <c r="C78" s="22">
        <f t="shared" ca="1" si="235"/>
        <v>-13261.676191778313</v>
      </c>
      <c r="D78" s="22">
        <f t="shared" ca="1" si="235"/>
        <v>-13261.676191778313</v>
      </c>
      <c r="E78" s="22">
        <f t="shared" ca="1" si="235"/>
        <v>-13261.676191778313</v>
      </c>
      <c r="F78" s="22">
        <f t="shared" ca="1" si="235"/>
        <v>-13261.676191778313</v>
      </c>
      <c r="G78" s="22">
        <f t="shared" ca="1" si="235"/>
        <v>-13261.676191778313</v>
      </c>
      <c r="H78" s="22">
        <f t="shared" ca="1" si="235"/>
        <v>-13261.676191778313</v>
      </c>
      <c r="I78" s="22">
        <f t="shared" ca="1" si="235"/>
        <v>-13261.676191778313</v>
      </c>
      <c r="J78" s="22">
        <f t="shared" ca="1" si="235"/>
        <v>-13261.676191778313</v>
      </c>
      <c r="K78" s="22">
        <f t="shared" ca="1" si="235"/>
        <v>-13261.676191778313</v>
      </c>
      <c r="L78" s="22">
        <f t="shared" ca="1" si="235"/>
        <v>-13261.676191778313</v>
      </c>
      <c r="M78" s="22">
        <f t="shared" ca="1" si="235"/>
        <v>-13261.676191778313</v>
      </c>
      <c r="N78" s="22">
        <f t="shared" ca="1" si="235"/>
        <v>-13261.676191778313</v>
      </c>
      <c r="O78" s="22">
        <f t="shared" ca="1" si="235"/>
        <v>-13261.676191778313</v>
      </c>
      <c r="P78" s="22">
        <f t="shared" ca="1" si="235"/>
        <v>-13261.676191778313</v>
      </c>
      <c r="Q78" s="22">
        <f t="shared" ca="1" si="235"/>
        <v>-13261.676191778313</v>
      </c>
      <c r="R78" s="22">
        <f t="shared" ca="1" si="235"/>
        <v>-13261.676191778313</v>
      </c>
      <c r="S78" s="22">
        <f t="shared" ca="1" si="235"/>
        <v>-13261.676191778313</v>
      </c>
      <c r="T78" s="22">
        <f t="shared" ca="1" si="235"/>
        <v>-13261.676191778313</v>
      </c>
      <c r="U78" s="22">
        <f t="shared" ca="1" si="235"/>
        <v>-13261.676191778313</v>
      </c>
      <c r="V78" s="22">
        <f t="shared" ca="1" si="235"/>
        <v>-13261.676191778313</v>
      </c>
      <c r="W78" s="22">
        <f t="shared" ca="1" si="235"/>
        <v>-13261.676191778313</v>
      </c>
      <c r="X78" s="22">
        <f t="shared" ca="1" si="235"/>
        <v>-13261.676191778313</v>
      </c>
      <c r="Y78" s="22">
        <f t="shared" ca="1" si="235"/>
        <v>-13261.676191778313</v>
      </c>
      <c r="Z78" s="22">
        <f t="shared" ca="1" si="235"/>
        <v>-13261.676191778313</v>
      </c>
      <c r="AA78" s="22">
        <f t="shared" ca="1" si="235"/>
        <v>-13261.676191778313</v>
      </c>
      <c r="AB78" s="22">
        <f t="shared" ca="1" si="235"/>
        <v>-13261.676191778313</v>
      </c>
      <c r="AC78" s="22">
        <f t="shared" ca="1" si="235"/>
        <v>-13261.676191778313</v>
      </c>
      <c r="AD78" s="22">
        <f t="shared" ca="1" si="235"/>
        <v>-13261.676191778313</v>
      </c>
      <c r="AE78" s="22">
        <f t="shared" ca="1" si="235"/>
        <v>-13261.676191778313</v>
      </c>
      <c r="AF78" s="22">
        <f t="shared" ca="1" si="235"/>
        <v>-13261.676191778313</v>
      </c>
      <c r="AG78" s="22">
        <f t="shared" ca="1" si="235"/>
        <v>-13261.676191778313</v>
      </c>
      <c r="AH78" s="22">
        <f t="shared" ca="1" si="235"/>
        <v>-13261.676191778313</v>
      </c>
      <c r="AI78" s="22">
        <f t="shared" ca="1" si="235"/>
        <v>-13261.676191778313</v>
      </c>
      <c r="AJ78" s="22">
        <f t="shared" ca="1" si="235"/>
        <v>-13261.676191778313</v>
      </c>
      <c r="AK78" s="22">
        <f t="shared" ca="1" si="235"/>
        <v>-13261.676191778313</v>
      </c>
      <c r="AL78" s="22">
        <f t="shared" ca="1" si="235"/>
        <v>-13261.676191778313</v>
      </c>
      <c r="AM78" s="22">
        <f t="shared" ca="1" si="235"/>
        <v>-13261.676191778313</v>
      </c>
      <c r="AN78" s="22">
        <f t="shared" ca="1" si="235"/>
        <v>-13261.676191778313</v>
      </c>
      <c r="AO78" s="22">
        <f t="shared" ca="1" si="235"/>
        <v>-13261.676191778313</v>
      </c>
      <c r="AP78" s="22">
        <f t="shared" ca="1" si="235"/>
        <v>-13261.676191778313</v>
      </c>
      <c r="AQ78" s="22">
        <f t="shared" ca="1" si="235"/>
        <v>-13261.676191778313</v>
      </c>
      <c r="AR78" s="22">
        <f t="shared" ca="1" si="235"/>
        <v>-13261.676191778313</v>
      </c>
      <c r="AS78" s="22">
        <f t="shared" ca="1" si="235"/>
        <v>-13261.676191778313</v>
      </c>
      <c r="AT78" s="22">
        <f t="shared" ca="1" si="235"/>
        <v>-13261.676191778313</v>
      </c>
      <c r="AU78" s="22">
        <f t="shared" ca="1" si="235"/>
        <v>-13261.676191778313</v>
      </c>
      <c r="AV78" s="22">
        <f t="shared" ca="1" si="235"/>
        <v>-13261.676191778313</v>
      </c>
      <c r="AW78" s="22">
        <f t="shared" ca="1" si="235"/>
        <v>-13261.676191778313</v>
      </c>
      <c r="AX78" s="22">
        <f t="shared" ca="1" si="235"/>
        <v>-13261.676191778313</v>
      </c>
      <c r="AY78" s="22">
        <f t="shared" ca="1" si="235"/>
        <v>-13261.676191778313</v>
      </c>
      <c r="AZ78" s="22">
        <f t="shared" ca="1" si="235"/>
        <v>-13261.676191778313</v>
      </c>
      <c r="BA78" s="22">
        <f t="shared" ca="1" si="235"/>
        <v>-13261.676191778313</v>
      </c>
      <c r="BB78" s="22">
        <f t="shared" ca="1" si="235"/>
        <v>-13261.676191778313</v>
      </c>
      <c r="BC78" s="22">
        <f t="shared" ca="1" si="235"/>
        <v>-13261.676191778313</v>
      </c>
      <c r="BD78" s="22">
        <f t="shared" ca="1" si="235"/>
        <v>-13261.676191778313</v>
      </c>
      <c r="BE78" s="22">
        <f t="shared" ca="1" si="235"/>
        <v>-13261.676191778313</v>
      </c>
      <c r="BF78" s="22">
        <f t="shared" ca="1" si="235"/>
        <v>-13261.676191778313</v>
      </c>
      <c r="BG78" s="22">
        <f t="shared" ca="1" si="235"/>
        <v>-13261.676191778313</v>
      </c>
      <c r="BH78" s="22">
        <f t="shared" ca="1" si="235"/>
        <v>-13261.676191778313</v>
      </c>
      <c r="BI78" s="22">
        <f t="shared" ca="1" si="235"/>
        <v>-13261.676191778313</v>
      </c>
      <c r="BJ78" s="22">
        <f t="shared" ca="1" si="235"/>
        <v>-13261.676191778313</v>
      </c>
      <c r="BK78" s="22">
        <f t="shared" ca="1" si="235"/>
        <v>-13261.676191778313</v>
      </c>
      <c r="BL78" s="22">
        <f t="shared" ca="1" si="235"/>
        <v>-13261.676191778313</v>
      </c>
      <c r="BM78" s="22">
        <f t="shared" ca="1" si="235"/>
        <v>-13261.676191778313</v>
      </c>
      <c r="BN78" s="22">
        <f t="shared" ca="1" si="235"/>
        <v>-13261.676191778313</v>
      </c>
      <c r="BO78" s="22">
        <f t="shared" ca="1" si="234"/>
        <v>-13261.676191778313</v>
      </c>
      <c r="BP78" s="22">
        <f t="shared" ca="1" si="234"/>
        <v>-13261.676191778313</v>
      </c>
      <c r="BQ78" s="22">
        <f t="shared" ca="1" si="234"/>
        <v>-13261.676191778313</v>
      </c>
      <c r="BR78" s="22">
        <f t="shared" ca="1" si="234"/>
        <v>-13261.676191778313</v>
      </c>
      <c r="BS78" s="22">
        <f t="shared" ca="1" si="234"/>
        <v>-13261.676191778313</v>
      </c>
      <c r="BT78" s="22">
        <f t="shared" ca="1" si="234"/>
        <v>-13261.676191778313</v>
      </c>
      <c r="BU78" s="22">
        <f t="shared" ca="1" si="234"/>
        <v>-13261.676191778313</v>
      </c>
      <c r="BV78" s="22">
        <f t="shared" ca="1" si="234"/>
        <v>-13261.676191778313</v>
      </c>
      <c r="BW78" s="22">
        <f t="shared" ca="1" si="234"/>
        <v>-13261.676191778313</v>
      </c>
      <c r="BX78" s="22">
        <f t="shared" ca="1" si="234"/>
        <v>-13261.676191778313</v>
      </c>
      <c r="BY78" s="22">
        <f t="shared" ca="1" si="234"/>
        <v>-13261.676191778313</v>
      </c>
      <c r="BZ78" s="22">
        <f t="shared" ca="1" si="234"/>
        <v>-13261.676191778313</v>
      </c>
      <c r="CA78" s="22">
        <f t="shared" ca="1" si="234"/>
        <v>-13261.676191778313</v>
      </c>
      <c r="CB78" s="22">
        <f t="shared" ca="1" si="234"/>
        <v>-13261.676191778313</v>
      </c>
      <c r="CC78" s="22">
        <f t="shared" ca="1" si="234"/>
        <v>-13261.676191778313</v>
      </c>
      <c r="CD78" s="22">
        <f t="shared" ca="1" si="234"/>
        <v>-13261.676191778313</v>
      </c>
      <c r="CE78" s="22">
        <f t="shared" ca="1" si="234"/>
        <v>-13261.676191778313</v>
      </c>
      <c r="CF78" s="22">
        <f t="shared" ca="1" si="234"/>
        <v>-13261.676191778313</v>
      </c>
      <c r="CG78" s="22">
        <f t="shared" ca="1" si="234"/>
        <v>-13261.676191778313</v>
      </c>
      <c r="CH78" s="22">
        <f t="shared" ca="1" si="234"/>
        <v>-13261.676191778313</v>
      </c>
      <c r="CI78" s="22">
        <f t="shared" ca="1" si="234"/>
        <v>-13261.676191778313</v>
      </c>
      <c r="CJ78" s="22">
        <f t="shared" ca="1" si="234"/>
        <v>-13261.676191778313</v>
      </c>
      <c r="CK78" s="22">
        <f t="shared" ca="1" si="234"/>
        <v>-13261.676191778313</v>
      </c>
      <c r="CL78" s="22">
        <f t="shared" ca="1" si="234"/>
        <v>-13261.676191778313</v>
      </c>
      <c r="CM78" s="22">
        <f t="shared" ca="1" si="234"/>
        <v>-13261.676191778313</v>
      </c>
      <c r="CN78" s="22">
        <f t="shared" ca="1" si="234"/>
        <v>-13261.676191778313</v>
      </c>
      <c r="CO78" s="22">
        <f t="shared" ca="1" si="234"/>
        <v>-13261.676191778313</v>
      </c>
      <c r="CP78" s="22">
        <f t="shared" ca="1" si="234"/>
        <v>-13261.676191778313</v>
      </c>
      <c r="CQ78" s="22">
        <f t="shared" ca="1" si="234"/>
        <v>-13261.676191778313</v>
      </c>
      <c r="CR78" s="22">
        <f t="shared" ca="1" si="234"/>
        <v>-13261.676191778313</v>
      </c>
      <c r="CS78" s="22">
        <f t="shared" ca="1" si="234"/>
        <v>-13261.676191778313</v>
      </c>
      <c r="CT78" s="22">
        <f t="shared" ca="1" si="234"/>
        <v>-13261.676191778313</v>
      </c>
      <c r="CU78" s="22">
        <f t="shared" ca="1" si="234"/>
        <v>-13261.676191778313</v>
      </c>
      <c r="CV78" s="22">
        <f t="shared" ca="1" si="234"/>
        <v>-13261.676191778313</v>
      </c>
      <c r="CW78" s="22">
        <f t="shared" ca="1" si="234"/>
        <v>-13261.676191778313</v>
      </c>
    </row>
    <row r="79" spans="1:101" x14ac:dyDescent="0.25">
      <c r="A79" s="18">
        <f t="shared" si="217"/>
        <v>34</v>
      </c>
      <c r="B79" s="22">
        <f t="shared" ca="1" si="220"/>
        <v>-13659.526477531661</v>
      </c>
      <c r="C79" s="22">
        <f t="shared" ca="1" si="235"/>
        <v>-13659.526477531661</v>
      </c>
      <c r="D79" s="22">
        <f t="shared" ca="1" si="235"/>
        <v>-13659.526477531661</v>
      </c>
      <c r="E79" s="22">
        <f t="shared" ca="1" si="235"/>
        <v>-13659.526477531661</v>
      </c>
      <c r="F79" s="22">
        <f t="shared" ca="1" si="235"/>
        <v>-13659.526477531661</v>
      </c>
      <c r="G79" s="22">
        <f t="shared" ca="1" si="235"/>
        <v>-13659.526477531661</v>
      </c>
      <c r="H79" s="22">
        <f t="shared" ca="1" si="235"/>
        <v>-13659.526477531661</v>
      </c>
      <c r="I79" s="22">
        <f t="shared" ca="1" si="235"/>
        <v>-13659.526477531661</v>
      </c>
      <c r="J79" s="22">
        <f t="shared" ca="1" si="235"/>
        <v>-13659.526477531661</v>
      </c>
      <c r="K79" s="22">
        <f t="shared" ca="1" si="235"/>
        <v>-13659.526477531661</v>
      </c>
      <c r="L79" s="22">
        <f t="shared" ca="1" si="235"/>
        <v>-13659.526477531661</v>
      </c>
      <c r="M79" s="22">
        <f t="shared" ca="1" si="235"/>
        <v>-13659.526477531661</v>
      </c>
      <c r="N79" s="22">
        <f t="shared" ca="1" si="235"/>
        <v>-13659.526477531661</v>
      </c>
      <c r="O79" s="22">
        <f t="shared" ca="1" si="235"/>
        <v>-13659.526477531661</v>
      </c>
      <c r="P79" s="22">
        <f t="shared" ca="1" si="235"/>
        <v>-13659.526477531661</v>
      </c>
      <c r="Q79" s="22">
        <f t="shared" ca="1" si="235"/>
        <v>-13659.526477531661</v>
      </c>
      <c r="R79" s="22">
        <f t="shared" ca="1" si="235"/>
        <v>-13659.526477531661</v>
      </c>
      <c r="S79" s="22">
        <f t="shared" ca="1" si="235"/>
        <v>-13659.526477531661</v>
      </c>
      <c r="T79" s="22">
        <f t="shared" ca="1" si="235"/>
        <v>-13659.526477531661</v>
      </c>
      <c r="U79" s="22">
        <f t="shared" ca="1" si="235"/>
        <v>-13659.526477531661</v>
      </c>
      <c r="V79" s="22">
        <f t="shared" ca="1" si="235"/>
        <v>-13659.526477531661</v>
      </c>
      <c r="W79" s="22">
        <f t="shared" ca="1" si="235"/>
        <v>-13659.526477531661</v>
      </c>
      <c r="X79" s="22">
        <f t="shared" ca="1" si="235"/>
        <v>-13659.526477531661</v>
      </c>
      <c r="Y79" s="22">
        <f t="shared" ca="1" si="235"/>
        <v>-13659.526477531661</v>
      </c>
      <c r="Z79" s="22">
        <f t="shared" ca="1" si="235"/>
        <v>-13659.526477531661</v>
      </c>
      <c r="AA79" s="22">
        <f t="shared" ca="1" si="235"/>
        <v>-13659.526477531661</v>
      </c>
      <c r="AB79" s="22">
        <f t="shared" ca="1" si="235"/>
        <v>-13659.526477531661</v>
      </c>
      <c r="AC79" s="22">
        <f t="shared" ca="1" si="235"/>
        <v>-13659.526477531661</v>
      </c>
      <c r="AD79" s="22">
        <f t="shared" ca="1" si="235"/>
        <v>-13659.526477531661</v>
      </c>
      <c r="AE79" s="22">
        <f t="shared" ca="1" si="235"/>
        <v>-13659.526477531661</v>
      </c>
      <c r="AF79" s="22">
        <f t="shared" ca="1" si="235"/>
        <v>-13659.526477531661</v>
      </c>
      <c r="AG79" s="22">
        <f t="shared" ca="1" si="235"/>
        <v>-13659.526477531661</v>
      </c>
      <c r="AH79" s="22">
        <f t="shared" ca="1" si="235"/>
        <v>-13659.526477531661</v>
      </c>
      <c r="AI79" s="22">
        <f t="shared" ca="1" si="235"/>
        <v>-13659.526477531661</v>
      </c>
      <c r="AJ79" s="22">
        <f t="shared" ca="1" si="235"/>
        <v>-13659.526477531661</v>
      </c>
      <c r="AK79" s="22">
        <f t="shared" ca="1" si="235"/>
        <v>-13659.526477531661</v>
      </c>
      <c r="AL79" s="22">
        <f t="shared" ca="1" si="235"/>
        <v>-13659.526477531661</v>
      </c>
      <c r="AM79" s="22">
        <f t="shared" ca="1" si="235"/>
        <v>-13659.526477531661</v>
      </c>
      <c r="AN79" s="22">
        <f t="shared" ca="1" si="235"/>
        <v>-13659.526477531661</v>
      </c>
      <c r="AO79" s="22">
        <f t="shared" ca="1" si="235"/>
        <v>-13659.526477531661</v>
      </c>
      <c r="AP79" s="22">
        <f t="shared" ca="1" si="235"/>
        <v>-13659.526477531661</v>
      </c>
      <c r="AQ79" s="22">
        <f t="shared" ca="1" si="235"/>
        <v>-13659.526477531661</v>
      </c>
      <c r="AR79" s="22">
        <f t="shared" ca="1" si="235"/>
        <v>-13659.526477531661</v>
      </c>
      <c r="AS79" s="22">
        <f t="shared" ca="1" si="235"/>
        <v>-13659.526477531661</v>
      </c>
      <c r="AT79" s="22">
        <f t="shared" ca="1" si="235"/>
        <v>-13659.526477531661</v>
      </c>
      <c r="AU79" s="22">
        <f t="shared" ca="1" si="235"/>
        <v>-13659.526477531661</v>
      </c>
      <c r="AV79" s="22">
        <f t="shared" ca="1" si="235"/>
        <v>-13659.526477531661</v>
      </c>
      <c r="AW79" s="22">
        <f t="shared" ca="1" si="235"/>
        <v>-13659.526477531661</v>
      </c>
      <c r="AX79" s="22">
        <f t="shared" ca="1" si="235"/>
        <v>-13659.526477531661</v>
      </c>
      <c r="AY79" s="22">
        <f t="shared" ca="1" si="235"/>
        <v>-13659.526477531661</v>
      </c>
      <c r="AZ79" s="22">
        <f t="shared" ca="1" si="235"/>
        <v>-13659.526477531661</v>
      </c>
      <c r="BA79" s="22">
        <f t="shared" ca="1" si="235"/>
        <v>-13659.526477531661</v>
      </c>
      <c r="BB79" s="22">
        <f t="shared" ca="1" si="235"/>
        <v>-13659.526477531661</v>
      </c>
      <c r="BC79" s="22">
        <f t="shared" ca="1" si="235"/>
        <v>-13659.526477531661</v>
      </c>
      <c r="BD79" s="22">
        <f t="shared" ca="1" si="235"/>
        <v>-13659.526477531661</v>
      </c>
      <c r="BE79" s="22">
        <f t="shared" ca="1" si="235"/>
        <v>-13659.526477531661</v>
      </c>
      <c r="BF79" s="22">
        <f t="shared" ca="1" si="235"/>
        <v>-13659.526477531661</v>
      </c>
      <c r="BG79" s="22">
        <f t="shared" ca="1" si="235"/>
        <v>-13659.526477531661</v>
      </c>
      <c r="BH79" s="22">
        <f t="shared" ca="1" si="235"/>
        <v>-13659.526477531661</v>
      </c>
      <c r="BI79" s="22">
        <f t="shared" ca="1" si="235"/>
        <v>-13659.526477531661</v>
      </c>
      <c r="BJ79" s="22">
        <f t="shared" ca="1" si="235"/>
        <v>-13659.526477531661</v>
      </c>
      <c r="BK79" s="22">
        <f t="shared" ca="1" si="235"/>
        <v>-13659.526477531661</v>
      </c>
      <c r="BL79" s="22">
        <f t="shared" ca="1" si="235"/>
        <v>-13659.526477531661</v>
      </c>
      <c r="BM79" s="22">
        <f t="shared" ca="1" si="235"/>
        <v>-13659.526477531661</v>
      </c>
      <c r="BN79" s="22">
        <f t="shared" ca="1" si="235"/>
        <v>-13659.526477531661</v>
      </c>
      <c r="BO79" s="22">
        <f t="shared" ca="1" si="234"/>
        <v>-13659.526477531661</v>
      </c>
      <c r="BP79" s="22">
        <f t="shared" ca="1" si="234"/>
        <v>-13659.526477531661</v>
      </c>
      <c r="BQ79" s="22">
        <f t="shared" ca="1" si="234"/>
        <v>-13659.526477531661</v>
      </c>
      <c r="BR79" s="22">
        <f t="shared" ca="1" si="234"/>
        <v>-13659.526477531661</v>
      </c>
      <c r="BS79" s="22">
        <f t="shared" ca="1" si="234"/>
        <v>-13659.526477531661</v>
      </c>
      <c r="BT79" s="22">
        <f t="shared" ca="1" si="234"/>
        <v>-13659.526477531661</v>
      </c>
      <c r="BU79" s="22">
        <f t="shared" ca="1" si="234"/>
        <v>-13659.526477531661</v>
      </c>
      <c r="BV79" s="22">
        <f t="shared" ca="1" si="234"/>
        <v>-13659.526477531661</v>
      </c>
      <c r="BW79" s="22">
        <f t="shared" ca="1" si="234"/>
        <v>-13659.526477531661</v>
      </c>
      <c r="BX79" s="22">
        <f t="shared" ca="1" si="234"/>
        <v>-13659.526477531661</v>
      </c>
      <c r="BY79" s="22">
        <f t="shared" ca="1" si="234"/>
        <v>-13659.526477531661</v>
      </c>
      <c r="BZ79" s="22">
        <f t="shared" ca="1" si="234"/>
        <v>-13659.526477531661</v>
      </c>
      <c r="CA79" s="22">
        <f t="shared" ca="1" si="234"/>
        <v>-13659.526477531661</v>
      </c>
      <c r="CB79" s="22">
        <f t="shared" ca="1" si="234"/>
        <v>-13659.526477531661</v>
      </c>
      <c r="CC79" s="22">
        <f t="shared" ca="1" si="234"/>
        <v>-13659.526477531661</v>
      </c>
      <c r="CD79" s="22">
        <f t="shared" ca="1" si="234"/>
        <v>-13659.526477531661</v>
      </c>
      <c r="CE79" s="22">
        <f t="shared" ca="1" si="234"/>
        <v>-13659.526477531661</v>
      </c>
      <c r="CF79" s="22">
        <f t="shared" ca="1" si="234"/>
        <v>-13659.526477531661</v>
      </c>
      <c r="CG79" s="22">
        <f t="shared" ca="1" si="234"/>
        <v>-13659.526477531661</v>
      </c>
      <c r="CH79" s="22">
        <f t="shared" ca="1" si="234"/>
        <v>-13659.526477531661</v>
      </c>
      <c r="CI79" s="22">
        <f t="shared" ca="1" si="234"/>
        <v>-13659.526477531661</v>
      </c>
      <c r="CJ79" s="22">
        <f t="shared" ca="1" si="234"/>
        <v>-13659.526477531661</v>
      </c>
      <c r="CK79" s="22">
        <f t="shared" ca="1" si="234"/>
        <v>-13659.526477531661</v>
      </c>
      <c r="CL79" s="22">
        <f t="shared" ca="1" si="234"/>
        <v>-13659.526477531661</v>
      </c>
      <c r="CM79" s="22">
        <f t="shared" ca="1" si="234"/>
        <v>-13659.526477531661</v>
      </c>
      <c r="CN79" s="22">
        <f t="shared" ca="1" si="234"/>
        <v>-13659.526477531661</v>
      </c>
      <c r="CO79" s="22">
        <f t="shared" ca="1" si="234"/>
        <v>-13659.526477531661</v>
      </c>
      <c r="CP79" s="22">
        <f t="shared" ca="1" si="234"/>
        <v>-13659.526477531661</v>
      </c>
      <c r="CQ79" s="22">
        <f t="shared" ca="1" si="234"/>
        <v>-13659.526477531661</v>
      </c>
      <c r="CR79" s="22">
        <f t="shared" ca="1" si="234"/>
        <v>-13659.526477531661</v>
      </c>
      <c r="CS79" s="22">
        <f t="shared" ca="1" si="234"/>
        <v>-13659.526477531661</v>
      </c>
      <c r="CT79" s="22">
        <f t="shared" ca="1" si="234"/>
        <v>-13659.526477531661</v>
      </c>
      <c r="CU79" s="22">
        <f t="shared" ca="1" si="234"/>
        <v>-13659.526477531661</v>
      </c>
      <c r="CV79" s="22">
        <f t="shared" ca="1" si="234"/>
        <v>-13659.526477531661</v>
      </c>
      <c r="CW79" s="22">
        <f t="shared" ca="1" si="234"/>
        <v>-13659.526477531661</v>
      </c>
    </row>
    <row r="80" spans="1:101" x14ac:dyDescent="0.25">
      <c r="A80" s="18">
        <f t="shared" si="217"/>
        <v>35</v>
      </c>
      <c r="B80" s="22">
        <f t="shared" ca="1" si="220"/>
        <v>-14069.312271857612</v>
      </c>
      <c r="C80" s="22">
        <f t="shared" ca="1" si="235"/>
        <v>-14069.312271857612</v>
      </c>
      <c r="D80" s="22">
        <f t="shared" ca="1" si="235"/>
        <v>-14069.312271857612</v>
      </c>
      <c r="E80" s="22">
        <f t="shared" ca="1" si="235"/>
        <v>-14069.312271857612</v>
      </c>
      <c r="F80" s="22">
        <f t="shared" ca="1" si="235"/>
        <v>-14069.312271857612</v>
      </c>
      <c r="G80" s="22">
        <f t="shared" ca="1" si="235"/>
        <v>-14069.312271857612</v>
      </c>
      <c r="H80" s="22">
        <f t="shared" ca="1" si="235"/>
        <v>-14069.312271857612</v>
      </c>
      <c r="I80" s="22">
        <f t="shared" ca="1" si="235"/>
        <v>-14069.312271857612</v>
      </c>
      <c r="J80" s="22">
        <f t="shared" ca="1" si="235"/>
        <v>-14069.312271857612</v>
      </c>
      <c r="K80" s="22">
        <f t="shared" ca="1" si="235"/>
        <v>-14069.312271857612</v>
      </c>
      <c r="L80" s="22">
        <f t="shared" ca="1" si="235"/>
        <v>-14069.312271857612</v>
      </c>
      <c r="M80" s="22">
        <f t="shared" ca="1" si="235"/>
        <v>-14069.312271857612</v>
      </c>
      <c r="N80" s="22">
        <f t="shared" ca="1" si="235"/>
        <v>-14069.312271857612</v>
      </c>
      <c r="O80" s="22">
        <f t="shared" ca="1" si="235"/>
        <v>-14069.312271857612</v>
      </c>
      <c r="P80" s="22">
        <f t="shared" ca="1" si="235"/>
        <v>-14069.312271857612</v>
      </c>
      <c r="Q80" s="22">
        <f t="shared" ca="1" si="235"/>
        <v>-14069.312271857612</v>
      </c>
      <c r="R80" s="22">
        <f t="shared" ca="1" si="235"/>
        <v>-14069.312271857612</v>
      </c>
      <c r="S80" s="22">
        <f t="shared" ca="1" si="235"/>
        <v>-14069.312271857612</v>
      </c>
      <c r="T80" s="22">
        <f t="shared" ca="1" si="235"/>
        <v>-14069.312271857612</v>
      </c>
      <c r="U80" s="22">
        <f t="shared" ca="1" si="235"/>
        <v>-14069.312271857612</v>
      </c>
      <c r="V80" s="22">
        <f t="shared" ca="1" si="235"/>
        <v>-14069.312271857612</v>
      </c>
      <c r="W80" s="22">
        <f t="shared" ca="1" si="235"/>
        <v>-14069.312271857612</v>
      </c>
      <c r="X80" s="22">
        <f t="shared" ca="1" si="235"/>
        <v>-14069.312271857612</v>
      </c>
      <c r="Y80" s="22">
        <f t="shared" ca="1" si="235"/>
        <v>-14069.312271857612</v>
      </c>
      <c r="Z80" s="22">
        <f t="shared" ca="1" si="235"/>
        <v>-14069.312271857612</v>
      </c>
      <c r="AA80" s="22">
        <f t="shared" ca="1" si="235"/>
        <v>-14069.312271857612</v>
      </c>
      <c r="AB80" s="22">
        <f t="shared" ca="1" si="235"/>
        <v>-14069.312271857612</v>
      </c>
      <c r="AC80" s="22">
        <f t="shared" ca="1" si="235"/>
        <v>-14069.312271857612</v>
      </c>
      <c r="AD80" s="22">
        <f t="shared" ca="1" si="235"/>
        <v>-14069.312271857612</v>
      </c>
      <c r="AE80" s="22">
        <f t="shared" ca="1" si="235"/>
        <v>-14069.312271857612</v>
      </c>
      <c r="AF80" s="22">
        <f t="shared" ca="1" si="235"/>
        <v>-14069.312271857612</v>
      </c>
      <c r="AG80" s="22">
        <f t="shared" ca="1" si="235"/>
        <v>-14069.312271857612</v>
      </c>
      <c r="AH80" s="22">
        <f t="shared" ca="1" si="235"/>
        <v>-14069.312271857612</v>
      </c>
      <c r="AI80" s="22">
        <f t="shared" ca="1" si="235"/>
        <v>-14069.312271857612</v>
      </c>
      <c r="AJ80" s="22">
        <f t="shared" ca="1" si="235"/>
        <v>-14069.312271857612</v>
      </c>
      <c r="AK80" s="22">
        <f t="shared" ca="1" si="235"/>
        <v>-14069.312271857612</v>
      </c>
      <c r="AL80" s="22">
        <f t="shared" ca="1" si="235"/>
        <v>-14069.312271857612</v>
      </c>
      <c r="AM80" s="22">
        <f t="shared" ca="1" si="235"/>
        <v>-14069.312271857612</v>
      </c>
      <c r="AN80" s="22">
        <f t="shared" ca="1" si="235"/>
        <v>-14069.312271857612</v>
      </c>
      <c r="AO80" s="22">
        <f t="shared" ca="1" si="235"/>
        <v>-14069.312271857612</v>
      </c>
      <c r="AP80" s="22">
        <f t="shared" ca="1" si="235"/>
        <v>-14069.312271857612</v>
      </c>
      <c r="AQ80" s="22">
        <f t="shared" ca="1" si="235"/>
        <v>-14069.312271857612</v>
      </c>
      <c r="AR80" s="22">
        <f t="shared" ca="1" si="235"/>
        <v>-14069.312271857612</v>
      </c>
      <c r="AS80" s="22">
        <f t="shared" ca="1" si="235"/>
        <v>-14069.312271857612</v>
      </c>
      <c r="AT80" s="22">
        <f t="shared" ca="1" si="235"/>
        <v>-14069.312271857612</v>
      </c>
      <c r="AU80" s="22">
        <f t="shared" ca="1" si="235"/>
        <v>-14069.312271857612</v>
      </c>
      <c r="AV80" s="22">
        <f t="shared" ca="1" si="235"/>
        <v>-14069.312271857612</v>
      </c>
      <c r="AW80" s="22">
        <f t="shared" ca="1" si="235"/>
        <v>-14069.312271857612</v>
      </c>
      <c r="AX80" s="22">
        <f t="shared" ca="1" si="235"/>
        <v>-14069.312271857612</v>
      </c>
      <c r="AY80" s="22">
        <f t="shared" ca="1" si="235"/>
        <v>-14069.312271857612</v>
      </c>
      <c r="AZ80" s="22">
        <f t="shared" ca="1" si="235"/>
        <v>-14069.312271857612</v>
      </c>
      <c r="BA80" s="22">
        <f t="shared" ca="1" si="235"/>
        <v>-14069.312271857612</v>
      </c>
      <c r="BB80" s="22">
        <f t="shared" ca="1" si="235"/>
        <v>-14069.312271857612</v>
      </c>
      <c r="BC80" s="22">
        <f t="shared" ca="1" si="235"/>
        <v>-14069.312271857612</v>
      </c>
      <c r="BD80" s="22">
        <f t="shared" ca="1" si="235"/>
        <v>-14069.312271857612</v>
      </c>
      <c r="BE80" s="22">
        <f t="shared" ca="1" si="235"/>
        <v>-14069.312271857612</v>
      </c>
      <c r="BF80" s="22">
        <f t="shared" ca="1" si="235"/>
        <v>-14069.312271857612</v>
      </c>
      <c r="BG80" s="22">
        <f t="shared" ca="1" si="235"/>
        <v>-14069.312271857612</v>
      </c>
      <c r="BH80" s="22">
        <f t="shared" ca="1" si="235"/>
        <v>-14069.312271857612</v>
      </c>
      <c r="BI80" s="22">
        <f t="shared" ca="1" si="235"/>
        <v>-14069.312271857612</v>
      </c>
      <c r="BJ80" s="22">
        <f t="shared" ca="1" si="235"/>
        <v>-14069.312271857612</v>
      </c>
      <c r="BK80" s="22">
        <f t="shared" ca="1" si="235"/>
        <v>-14069.312271857612</v>
      </c>
      <c r="BL80" s="22">
        <f t="shared" ca="1" si="235"/>
        <v>-14069.312271857612</v>
      </c>
      <c r="BM80" s="22">
        <f t="shared" ca="1" si="235"/>
        <v>-14069.312271857612</v>
      </c>
      <c r="BN80" s="22">
        <f t="shared" ref="BN80:CW83" ca="1" si="236">IF(-$F$1*(1+$H$1)^$A38&gt;BN38,BN38,-$F$1*(1+$H$1)^$A38)</f>
        <v>-14069.312271857612</v>
      </c>
      <c r="BO80" s="22">
        <f t="shared" ca="1" si="236"/>
        <v>-14069.312271857612</v>
      </c>
      <c r="BP80" s="22">
        <f t="shared" ca="1" si="236"/>
        <v>-14069.312271857612</v>
      </c>
      <c r="BQ80" s="22">
        <f t="shared" ca="1" si="236"/>
        <v>-14069.312271857612</v>
      </c>
      <c r="BR80" s="22">
        <f t="shared" ca="1" si="236"/>
        <v>-14069.312271857612</v>
      </c>
      <c r="BS80" s="22">
        <f t="shared" ca="1" si="236"/>
        <v>-14069.312271857612</v>
      </c>
      <c r="BT80" s="22">
        <f t="shared" ca="1" si="236"/>
        <v>-14069.312271857612</v>
      </c>
      <c r="BU80" s="22">
        <f t="shared" ca="1" si="236"/>
        <v>-14069.312271857612</v>
      </c>
      <c r="BV80" s="22">
        <f t="shared" ca="1" si="236"/>
        <v>-14069.312271857612</v>
      </c>
      <c r="BW80" s="22">
        <f t="shared" ca="1" si="236"/>
        <v>-14069.312271857612</v>
      </c>
      <c r="BX80" s="22">
        <f t="shared" ca="1" si="236"/>
        <v>-14069.312271857612</v>
      </c>
      <c r="BY80" s="22">
        <f t="shared" ca="1" si="236"/>
        <v>-14069.312271857612</v>
      </c>
      <c r="BZ80" s="22">
        <f t="shared" ca="1" si="236"/>
        <v>-14069.312271857612</v>
      </c>
      <c r="CA80" s="22">
        <f t="shared" ca="1" si="236"/>
        <v>-14069.312271857612</v>
      </c>
      <c r="CB80" s="22">
        <f t="shared" ca="1" si="236"/>
        <v>-14069.312271857612</v>
      </c>
      <c r="CC80" s="22">
        <f t="shared" ca="1" si="236"/>
        <v>-14069.312271857612</v>
      </c>
      <c r="CD80" s="22">
        <f t="shared" ca="1" si="236"/>
        <v>-14069.312271857612</v>
      </c>
      <c r="CE80" s="22">
        <f t="shared" ca="1" si="236"/>
        <v>-14069.312271857612</v>
      </c>
      <c r="CF80" s="22">
        <f t="shared" ca="1" si="236"/>
        <v>-14069.312271857612</v>
      </c>
      <c r="CG80" s="22">
        <f t="shared" ca="1" si="236"/>
        <v>-14069.312271857612</v>
      </c>
      <c r="CH80" s="22">
        <f t="shared" ca="1" si="236"/>
        <v>-14069.312271857612</v>
      </c>
      <c r="CI80" s="22">
        <f t="shared" ca="1" si="236"/>
        <v>-14069.312271857612</v>
      </c>
      <c r="CJ80" s="22">
        <f t="shared" ca="1" si="236"/>
        <v>-14069.312271857612</v>
      </c>
      <c r="CK80" s="22">
        <f t="shared" ca="1" si="236"/>
        <v>-14069.312271857612</v>
      </c>
      <c r="CL80" s="22">
        <f t="shared" ca="1" si="236"/>
        <v>-14069.312271857612</v>
      </c>
      <c r="CM80" s="22">
        <f t="shared" ca="1" si="236"/>
        <v>-14069.312271857612</v>
      </c>
      <c r="CN80" s="22">
        <f t="shared" ca="1" si="236"/>
        <v>-14069.312271857612</v>
      </c>
      <c r="CO80" s="22">
        <f t="shared" ca="1" si="236"/>
        <v>-14069.312271857612</v>
      </c>
      <c r="CP80" s="22">
        <f t="shared" ca="1" si="236"/>
        <v>-14069.312271857612</v>
      </c>
      <c r="CQ80" s="22">
        <f t="shared" ca="1" si="236"/>
        <v>-14069.312271857612</v>
      </c>
      <c r="CR80" s="22">
        <f t="shared" ca="1" si="236"/>
        <v>-14069.312271857612</v>
      </c>
      <c r="CS80" s="22">
        <f t="shared" ca="1" si="236"/>
        <v>-14069.312271857612</v>
      </c>
      <c r="CT80" s="22">
        <f t="shared" ca="1" si="236"/>
        <v>-14069.312271857612</v>
      </c>
      <c r="CU80" s="22">
        <f t="shared" ca="1" si="236"/>
        <v>-14069.312271857612</v>
      </c>
      <c r="CV80" s="22">
        <f t="shared" ca="1" si="236"/>
        <v>-14069.312271857612</v>
      </c>
      <c r="CW80" s="22">
        <f t="shared" ca="1" si="236"/>
        <v>-14069.312271857612</v>
      </c>
    </row>
    <row r="81" spans="1:101" x14ac:dyDescent="0.25">
      <c r="A81" s="18">
        <f t="shared" si="217"/>
        <v>36</v>
      </c>
      <c r="B81" s="22">
        <f t="shared" ca="1" si="220"/>
        <v>-14491.39164001334</v>
      </c>
      <c r="C81" s="22">
        <f t="shared" ref="C81:BN84" ca="1" si="237">IF(-$F$1*(1+$H$1)^$A39&gt;C39,C39,-$F$1*(1+$H$1)^$A39)</f>
        <v>-14491.39164001334</v>
      </c>
      <c r="D81" s="22">
        <f t="shared" ca="1" si="237"/>
        <v>-14491.39164001334</v>
      </c>
      <c r="E81" s="22">
        <f t="shared" ca="1" si="237"/>
        <v>-14491.39164001334</v>
      </c>
      <c r="F81" s="22">
        <f t="shared" ca="1" si="237"/>
        <v>-14491.39164001334</v>
      </c>
      <c r="G81" s="22">
        <f t="shared" ca="1" si="237"/>
        <v>-14491.39164001334</v>
      </c>
      <c r="H81" s="22">
        <f t="shared" ca="1" si="237"/>
        <v>-14491.39164001334</v>
      </c>
      <c r="I81" s="22">
        <f t="shared" ca="1" si="237"/>
        <v>-14491.39164001334</v>
      </c>
      <c r="J81" s="22">
        <f t="shared" ca="1" si="237"/>
        <v>-14491.39164001334</v>
      </c>
      <c r="K81" s="22">
        <f t="shared" ca="1" si="237"/>
        <v>-14491.39164001334</v>
      </c>
      <c r="L81" s="22">
        <f t="shared" ca="1" si="237"/>
        <v>-14491.39164001334</v>
      </c>
      <c r="M81" s="22">
        <f t="shared" ca="1" si="237"/>
        <v>-14491.39164001334</v>
      </c>
      <c r="N81" s="22">
        <f t="shared" ca="1" si="237"/>
        <v>-14491.39164001334</v>
      </c>
      <c r="O81" s="22">
        <f t="shared" ca="1" si="237"/>
        <v>-14491.39164001334</v>
      </c>
      <c r="P81" s="22">
        <f t="shared" ca="1" si="237"/>
        <v>-14491.39164001334</v>
      </c>
      <c r="Q81" s="22">
        <f t="shared" ca="1" si="237"/>
        <v>-14491.39164001334</v>
      </c>
      <c r="R81" s="22">
        <f t="shared" ca="1" si="237"/>
        <v>-14491.39164001334</v>
      </c>
      <c r="S81" s="22">
        <f t="shared" ca="1" si="237"/>
        <v>-14491.39164001334</v>
      </c>
      <c r="T81" s="22">
        <f t="shared" ca="1" si="237"/>
        <v>-14491.39164001334</v>
      </c>
      <c r="U81" s="22">
        <f t="shared" ca="1" si="237"/>
        <v>-14491.39164001334</v>
      </c>
      <c r="V81" s="22">
        <f t="shared" ca="1" si="237"/>
        <v>-14491.39164001334</v>
      </c>
      <c r="W81" s="22">
        <f t="shared" ca="1" si="237"/>
        <v>-14491.39164001334</v>
      </c>
      <c r="X81" s="22">
        <f t="shared" ca="1" si="237"/>
        <v>-14491.39164001334</v>
      </c>
      <c r="Y81" s="22">
        <f t="shared" ca="1" si="237"/>
        <v>-14491.39164001334</v>
      </c>
      <c r="Z81" s="22">
        <f t="shared" ca="1" si="237"/>
        <v>-14491.39164001334</v>
      </c>
      <c r="AA81" s="22">
        <f t="shared" ca="1" si="237"/>
        <v>-14491.39164001334</v>
      </c>
      <c r="AB81" s="22">
        <f t="shared" ca="1" si="237"/>
        <v>-14491.39164001334</v>
      </c>
      <c r="AC81" s="22">
        <f t="shared" ca="1" si="237"/>
        <v>-14491.39164001334</v>
      </c>
      <c r="AD81" s="22">
        <f t="shared" ca="1" si="237"/>
        <v>-14491.39164001334</v>
      </c>
      <c r="AE81" s="22">
        <f t="shared" ca="1" si="237"/>
        <v>-14491.39164001334</v>
      </c>
      <c r="AF81" s="22">
        <f t="shared" ca="1" si="237"/>
        <v>-14491.39164001334</v>
      </c>
      <c r="AG81" s="22">
        <f t="shared" ca="1" si="237"/>
        <v>-14491.39164001334</v>
      </c>
      <c r="AH81" s="22">
        <f t="shared" ca="1" si="237"/>
        <v>-14491.39164001334</v>
      </c>
      <c r="AI81" s="22">
        <f t="shared" ca="1" si="237"/>
        <v>-14491.39164001334</v>
      </c>
      <c r="AJ81" s="22">
        <f t="shared" ca="1" si="237"/>
        <v>-14491.39164001334</v>
      </c>
      <c r="AK81" s="22">
        <f t="shared" ca="1" si="237"/>
        <v>-14491.39164001334</v>
      </c>
      <c r="AL81" s="22">
        <f t="shared" ca="1" si="237"/>
        <v>-14491.39164001334</v>
      </c>
      <c r="AM81" s="22">
        <f t="shared" ca="1" si="237"/>
        <v>-14491.39164001334</v>
      </c>
      <c r="AN81" s="22">
        <f t="shared" ca="1" si="237"/>
        <v>-14491.39164001334</v>
      </c>
      <c r="AO81" s="22">
        <f t="shared" ca="1" si="237"/>
        <v>-14491.39164001334</v>
      </c>
      <c r="AP81" s="22">
        <f t="shared" ca="1" si="237"/>
        <v>-14491.39164001334</v>
      </c>
      <c r="AQ81" s="22">
        <f t="shared" ca="1" si="237"/>
        <v>-14491.39164001334</v>
      </c>
      <c r="AR81" s="22">
        <f t="shared" ca="1" si="237"/>
        <v>-14491.39164001334</v>
      </c>
      <c r="AS81" s="22">
        <f t="shared" ca="1" si="237"/>
        <v>-14491.39164001334</v>
      </c>
      <c r="AT81" s="22">
        <f t="shared" ca="1" si="237"/>
        <v>-14491.39164001334</v>
      </c>
      <c r="AU81" s="22">
        <f t="shared" ca="1" si="237"/>
        <v>-14491.39164001334</v>
      </c>
      <c r="AV81" s="22">
        <f t="shared" ca="1" si="237"/>
        <v>-14491.39164001334</v>
      </c>
      <c r="AW81" s="22">
        <f t="shared" ca="1" si="237"/>
        <v>-14491.39164001334</v>
      </c>
      <c r="AX81" s="22">
        <f t="shared" ca="1" si="237"/>
        <v>-14491.39164001334</v>
      </c>
      <c r="AY81" s="22">
        <f t="shared" ca="1" si="237"/>
        <v>-14491.39164001334</v>
      </c>
      <c r="AZ81" s="22">
        <f t="shared" ca="1" si="237"/>
        <v>-14491.39164001334</v>
      </c>
      <c r="BA81" s="22">
        <f t="shared" ca="1" si="237"/>
        <v>-14491.39164001334</v>
      </c>
      <c r="BB81" s="22">
        <f t="shared" ca="1" si="237"/>
        <v>-14491.39164001334</v>
      </c>
      <c r="BC81" s="22">
        <f t="shared" ca="1" si="237"/>
        <v>-14491.39164001334</v>
      </c>
      <c r="BD81" s="22">
        <f t="shared" ca="1" si="237"/>
        <v>-14491.39164001334</v>
      </c>
      <c r="BE81" s="22">
        <f t="shared" ca="1" si="237"/>
        <v>-14491.39164001334</v>
      </c>
      <c r="BF81" s="22">
        <f t="shared" ca="1" si="237"/>
        <v>-14491.39164001334</v>
      </c>
      <c r="BG81" s="22">
        <f t="shared" ca="1" si="237"/>
        <v>-14491.39164001334</v>
      </c>
      <c r="BH81" s="22">
        <f t="shared" ca="1" si="237"/>
        <v>-14491.39164001334</v>
      </c>
      <c r="BI81" s="22">
        <f t="shared" ca="1" si="237"/>
        <v>-14491.39164001334</v>
      </c>
      <c r="BJ81" s="22">
        <f t="shared" ca="1" si="237"/>
        <v>-14491.39164001334</v>
      </c>
      <c r="BK81" s="22">
        <f t="shared" ca="1" si="237"/>
        <v>-14491.39164001334</v>
      </c>
      <c r="BL81" s="22">
        <f t="shared" ca="1" si="237"/>
        <v>-14491.39164001334</v>
      </c>
      <c r="BM81" s="22">
        <f t="shared" ca="1" si="237"/>
        <v>-14491.39164001334</v>
      </c>
      <c r="BN81" s="22">
        <f t="shared" ca="1" si="237"/>
        <v>-14491.39164001334</v>
      </c>
      <c r="BO81" s="22">
        <f t="shared" ca="1" si="236"/>
        <v>-14491.39164001334</v>
      </c>
      <c r="BP81" s="22">
        <f t="shared" ca="1" si="236"/>
        <v>-14491.39164001334</v>
      </c>
      <c r="BQ81" s="22">
        <f t="shared" ca="1" si="236"/>
        <v>-14491.39164001334</v>
      </c>
      <c r="BR81" s="22">
        <f t="shared" ca="1" si="236"/>
        <v>-14491.39164001334</v>
      </c>
      <c r="BS81" s="22">
        <f t="shared" ca="1" si="236"/>
        <v>-14491.39164001334</v>
      </c>
      <c r="BT81" s="22">
        <f t="shared" ca="1" si="236"/>
        <v>-14491.39164001334</v>
      </c>
      <c r="BU81" s="22">
        <f t="shared" ca="1" si="236"/>
        <v>-14491.39164001334</v>
      </c>
      <c r="BV81" s="22">
        <f t="shared" ca="1" si="236"/>
        <v>-14491.39164001334</v>
      </c>
      <c r="BW81" s="22">
        <f t="shared" ca="1" si="236"/>
        <v>-14491.39164001334</v>
      </c>
      <c r="BX81" s="22">
        <f t="shared" ca="1" si="236"/>
        <v>-14491.39164001334</v>
      </c>
      <c r="BY81" s="22">
        <f t="shared" ca="1" si="236"/>
        <v>-14491.39164001334</v>
      </c>
      <c r="BZ81" s="22">
        <f t="shared" ca="1" si="236"/>
        <v>-14491.39164001334</v>
      </c>
      <c r="CA81" s="22">
        <f t="shared" ca="1" si="236"/>
        <v>-14491.39164001334</v>
      </c>
      <c r="CB81" s="22">
        <f t="shared" ca="1" si="236"/>
        <v>-14491.39164001334</v>
      </c>
      <c r="CC81" s="22">
        <f t="shared" ca="1" si="236"/>
        <v>-14491.39164001334</v>
      </c>
      <c r="CD81" s="22">
        <f t="shared" ca="1" si="236"/>
        <v>-14491.39164001334</v>
      </c>
      <c r="CE81" s="22">
        <f t="shared" ca="1" si="236"/>
        <v>-14491.39164001334</v>
      </c>
      <c r="CF81" s="22">
        <f t="shared" ca="1" si="236"/>
        <v>-14491.39164001334</v>
      </c>
      <c r="CG81" s="22">
        <f t="shared" ca="1" si="236"/>
        <v>-14491.39164001334</v>
      </c>
      <c r="CH81" s="22">
        <f t="shared" ca="1" si="236"/>
        <v>-14491.39164001334</v>
      </c>
      <c r="CI81" s="22">
        <f t="shared" ca="1" si="236"/>
        <v>-14491.39164001334</v>
      </c>
      <c r="CJ81" s="22">
        <f t="shared" ca="1" si="236"/>
        <v>-14491.39164001334</v>
      </c>
      <c r="CK81" s="22">
        <f t="shared" ca="1" si="236"/>
        <v>-14491.39164001334</v>
      </c>
      <c r="CL81" s="22">
        <f t="shared" ca="1" si="236"/>
        <v>-14491.39164001334</v>
      </c>
      <c r="CM81" s="22">
        <f t="shared" ca="1" si="236"/>
        <v>-14491.39164001334</v>
      </c>
      <c r="CN81" s="22">
        <f t="shared" ca="1" si="236"/>
        <v>-14491.39164001334</v>
      </c>
      <c r="CO81" s="22">
        <f t="shared" ca="1" si="236"/>
        <v>-14491.39164001334</v>
      </c>
      <c r="CP81" s="22">
        <f t="shared" ca="1" si="236"/>
        <v>-14491.39164001334</v>
      </c>
      <c r="CQ81" s="22">
        <f t="shared" ca="1" si="236"/>
        <v>-14491.39164001334</v>
      </c>
      <c r="CR81" s="22">
        <f t="shared" ca="1" si="236"/>
        <v>-14491.39164001334</v>
      </c>
      <c r="CS81" s="22">
        <f t="shared" ca="1" si="236"/>
        <v>-14491.39164001334</v>
      </c>
      <c r="CT81" s="22">
        <f t="shared" ca="1" si="236"/>
        <v>-14491.39164001334</v>
      </c>
      <c r="CU81" s="22">
        <f t="shared" ca="1" si="236"/>
        <v>-14491.39164001334</v>
      </c>
      <c r="CV81" s="22">
        <f t="shared" ca="1" si="236"/>
        <v>-14491.39164001334</v>
      </c>
      <c r="CW81" s="22">
        <f t="shared" ca="1" si="236"/>
        <v>-14491.39164001334</v>
      </c>
    </row>
    <row r="82" spans="1:101" x14ac:dyDescent="0.25">
      <c r="A82" s="18">
        <f t="shared" si="217"/>
        <v>37</v>
      </c>
      <c r="B82" s="22">
        <f t="shared" ca="1" si="220"/>
        <v>-14926.133389213739</v>
      </c>
      <c r="C82" s="22">
        <f t="shared" ca="1" si="237"/>
        <v>-14926.133389213739</v>
      </c>
      <c r="D82" s="22">
        <f t="shared" ca="1" si="237"/>
        <v>-14926.133389213739</v>
      </c>
      <c r="E82" s="22">
        <f t="shared" ca="1" si="237"/>
        <v>-14926.133389213739</v>
      </c>
      <c r="F82" s="22">
        <f t="shared" ca="1" si="237"/>
        <v>-14926.133389213739</v>
      </c>
      <c r="G82" s="22">
        <f t="shared" ca="1" si="237"/>
        <v>-14926.133389213739</v>
      </c>
      <c r="H82" s="22">
        <f t="shared" ca="1" si="237"/>
        <v>-14926.133389213739</v>
      </c>
      <c r="I82" s="22">
        <f t="shared" ca="1" si="237"/>
        <v>-14926.133389213739</v>
      </c>
      <c r="J82" s="22">
        <f t="shared" ca="1" si="237"/>
        <v>-14926.133389213739</v>
      </c>
      <c r="K82" s="22">
        <f t="shared" ca="1" si="237"/>
        <v>-14926.133389213739</v>
      </c>
      <c r="L82" s="22">
        <f t="shared" ca="1" si="237"/>
        <v>-14926.133389213739</v>
      </c>
      <c r="M82" s="22">
        <f t="shared" ca="1" si="237"/>
        <v>-14926.133389213739</v>
      </c>
      <c r="N82" s="22">
        <f t="shared" ca="1" si="237"/>
        <v>-14926.133389213739</v>
      </c>
      <c r="O82" s="22">
        <f t="shared" ca="1" si="237"/>
        <v>-14926.133389213739</v>
      </c>
      <c r="P82" s="22">
        <f t="shared" ca="1" si="237"/>
        <v>-14926.133389213739</v>
      </c>
      <c r="Q82" s="22">
        <f t="shared" ca="1" si="237"/>
        <v>-14926.133389213739</v>
      </c>
      <c r="R82" s="22">
        <f t="shared" ca="1" si="237"/>
        <v>-14926.133389213739</v>
      </c>
      <c r="S82" s="22">
        <f t="shared" ca="1" si="237"/>
        <v>-14926.133389213739</v>
      </c>
      <c r="T82" s="22">
        <f t="shared" ca="1" si="237"/>
        <v>-14926.133389213739</v>
      </c>
      <c r="U82" s="22">
        <f t="shared" ca="1" si="237"/>
        <v>-14926.133389213739</v>
      </c>
      <c r="V82" s="22">
        <f t="shared" ca="1" si="237"/>
        <v>-14926.133389213739</v>
      </c>
      <c r="W82" s="22">
        <f t="shared" ca="1" si="237"/>
        <v>-14926.133389213739</v>
      </c>
      <c r="X82" s="22">
        <f t="shared" ca="1" si="237"/>
        <v>-14926.133389213739</v>
      </c>
      <c r="Y82" s="22">
        <f t="shared" ca="1" si="237"/>
        <v>-14926.133389213739</v>
      </c>
      <c r="Z82" s="22">
        <f t="shared" ca="1" si="237"/>
        <v>-14926.133389213739</v>
      </c>
      <c r="AA82" s="22">
        <f t="shared" ca="1" si="237"/>
        <v>-14926.133389213739</v>
      </c>
      <c r="AB82" s="22">
        <f t="shared" ca="1" si="237"/>
        <v>-14926.133389213739</v>
      </c>
      <c r="AC82" s="22">
        <f t="shared" ca="1" si="237"/>
        <v>-14926.133389213739</v>
      </c>
      <c r="AD82" s="22">
        <f t="shared" ca="1" si="237"/>
        <v>-14926.133389213739</v>
      </c>
      <c r="AE82" s="22">
        <f t="shared" ca="1" si="237"/>
        <v>-14926.133389213739</v>
      </c>
      <c r="AF82" s="22">
        <f t="shared" ca="1" si="237"/>
        <v>-14926.133389213739</v>
      </c>
      <c r="AG82" s="22">
        <f t="shared" ca="1" si="237"/>
        <v>-14926.133389213739</v>
      </c>
      <c r="AH82" s="22">
        <f t="shared" ca="1" si="237"/>
        <v>-14926.133389213739</v>
      </c>
      <c r="AI82" s="22">
        <f t="shared" ca="1" si="237"/>
        <v>-14926.133389213739</v>
      </c>
      <c r="AJ82" s="22">
        <f t="shared" ca="1" si="237"/>
        <v>-14926.133389213739</v>
      </c>
      <c r="AK82" s="22">
        <f t="shared" ca="1" si="237"/>
        <v>-14926.133389213739</v>
      </c>
      <c r="AL82" s="22">
        <f t="shared" ca="1" si="237"/>
        <v>-14926.133389213739</v>
      </c>
      <c r="AM82" s="22">
        <f t="shared" ca="1" si="237"/>
        <v>-14926.133389213739</v>
      </c>
      <c r="AN82" s="22">
        <f t="shared" ca="1" si="237"/>
        <v>-14926.133389213739</v>
      </c>
      <c r="AO82" s="22">
        <f t="shared" ca="1" si="237"/>
        <v>-14926.133389213739</v>
      </c>
      <c r="AP82" s="22">
        <f t="shared" ca="1" si="237"/>
        <v>-14926.133389213739</v>
      </c>
      <c r="AQ82" s="22">
        <f t="shared" ca="1" si="237"/>
        <v>-14926.133389213739</v>
      </c>
      <c r="AR82" s="22">
        <f t="shared" ca="1" si="237"/>
        <v>-14926.133389213739</v>
      </c>
      <c r="AS82" s="22">
        <f t="shared" ca="1" si="237"/>
        <v>-14926.133389213739</v>
      </c>
      <c r="AT82" s="22">
        <f t="shared" ca="1" si="237"/>
        <v>-14926.133389213739</v>
      </c>
      <c r="AU82" s="22">
        <f t="shared" ca="1" si="237"/>
        <v>-14926.133389213739</v>
      </c>
      <c r="AV82" s="22">
        <f t="shared" ca="1" si="237"/>
        <v>-14926.133389213739</v>
      </c>
      <c r="AW82" s="22">
        <f t="shared" ca="1" si="237"/>
        <v>-14926.133389213739</v>
      </c>
      <c r="AX82" s="22">
        <f t="shared" ca="1" si="237"/>
        <v>-14926.133389213739</v>
      </c>
      <c r="AY82" s="22">
        <f t="shared" ca="1" si="237"/>
        <v>-14926.133389213739</v>
      </c>
      <c r="AZ82" s="22">
        <f t="shared" ca="1" si="237"/>
        <v>-14926.133389213739</v>
      </c>
      <c r="BA82" s="22">
        <f t="shared" ca="1" si="237"/>
        <v>-14926.133389213739</v>
      </c>
      <c r="BB82" s="22">
        <f t="shared" ca="1" si="237"/>
        <v>-14926.133389213739</v>
      </c>
      <c r="BC82" s="22">
        <f t="shared" ca="1" si="237"/>
        <v>-14926.133389213739</v>
      </c>
      <c r="BD82" s="22">
        <f t="shared" ca="1" si="237"/>
        <v>-14926.133389213739</v>
      </c>
      <c r="BE82" s="22">
        <f t="shared" ca="1" si="237"/>
        <v>-14926.133389213739</v>
      </c>
      <c r="BF82" s="22">
        <f t="shared" ca="1" si="237"/>
        <v>-14926.133389213739</v>
      </c>
      <c r="BG82" s="22">
        <f t="shared" ca="1" si="237"/>
        <v>-14926.133389213739</v>
      </c>
      <c r="BH82" s="22">
        <f t="shared" ca="1" si="237"/>
        <v>-14926.133389213739</v>
      </c>
      <c r="BI82" s="22">
        <f t="shared" ca="1" si="237"/>
        <v>-14926.133389213739</v>
      </c>
      <c r="BJ82" s="22">
        <f t="shared" ca="1" si="237"/>
        <v>-14926.133389213739</v>
      </c>
      <c r="BK82" s="22">
        <f t="shared" ca="1" si="237"/>
        <v>-14926.133389213739</v>
      </c>
      <c r="BL82" s="22">
        <f t="shared" ca="1" si="237"/>
        <v>-14926.133389213739</v>
      </c>
      <c r="BM82" s="22">
        <f t="shared" ca="1" si="237"/>
        <v>-14926.133389213739</v>
      </c>
      <c r="BN82" s="22">
        <f t="shared" ca="1" si="237"/>
        <v>-14926.133389213739</v>
      </c>
      <c r="BO82" s="22">
        <f t="shared" ca="1" si="236"/>
        <v>-14926.133389213739</v>
      </c>
      <c r="BP82" s="22">
        <f t="shared" ca="1" si="236"/>
        <v>-14926.133389213739</v>
      </c>
      <c r="BQ82" s="22">
        <f t="shared" ca="1" si="236"/>
        <v>-14926.133389213739</v>
      </c>
      <c r="BR82" s="22">
        <f t="shared" ca="1" si="236"/>
        <v>-14926.133389213739</v>
      </c>
      <c r="BS82" s="22">
        <f t="shared" ca="1" si="236"/>
        <v>-14926.133389213739</v>
      </c>
      <c r="BT82" s="22">
        <f t="shared" ca="1" si="236"/>
        <v>-14926.133389213739</v>
      </c>
      <c r="BU82" s="22">
        <f t="shared" ca="1" si="236"/>
        <v>-14926.133389213739</v>
      </c>
      <c r="BV82" s="22">
        <f t="shared" ca="1" si="236"/>
        <v>-14926.133389213739</v>
      </c>
      <c r="BW82" s="22">
        <f t="shared" ca="1" si="236"/>
        <v>-14926.133389213739</v>
      </c>
      <c r="BX82" s="22">
        <f t="shared" ca="1" si="236"/>
        <v>-14926.133389213739</v>
      </c>
      <c r="BY82" s="22">
        <f t="shared" ca="1" si="236"/>
        <v>-14926.133389213739</v>
      </c>
      <c r="BZ82" s="22">
        <f t="shared" ca="1" si="236"/>
        <v>-14926.133389213739</v>
      </c>
      <c r="CA82" s="22">
        <f t="shared" ca="1" si="236"/>
        <v>-14926.133389213739</v>
      </c>
      <c r="CB82" s="22">
        <f t="shared" ca="1" si="236"/>
        <v>-14926.133389213739</v>
      </c>
      <c r="CC82" s="22">
        <f t="shared" ca="1" si="236"/>
        <v>-14926.133389213739</v>
      </c>
      <c r="CD82" s="22">
        <f t="shared" ca="1" si="236"/>
        <v>-14926.133389213739</v>
      </c>
      <c r="CE82" s="22">
        <f t="shared" ca="1" si="236"/>
        <v>-14926.133389213739</v>
      </c>
      <c r="CF82" s="22">
        <f t="shared" ca="1" si="236"/>
        <v>-14926.133389213739</v>
      </c>
      <c r="CG82" s="22">
        <f t="shared" ca="1" si="236"/>
        <v>-14926.133389213739</v>
      </c>
      <c r="CH82" s="22">
        <f t="shared" ca="1" si="236"/>
        <v>-14926.133389213739</v>
      </c>
      <c r="CI82" s="22">
        <f t="shared" ca="1" si="236"/>
        <v>-14926.133389213739</v>
      </c>
      <c r="CJ82" s="22">
        <f t="shared" ca="1" si="236"/>
        <v>-14926.133389213739</v>
      </c>
      <c r="CK82" s="22">
        <f t="shared" ca="1" si="236"/>
        <v>-14926.133389213739</v>
      </c>
      <c r="CL82" s="22">
        <f t="shared" ca="1" si="236"/>
        <v>-14926.133389213739</v>
      </c>
      <c r="CM82" s="22">
        <f t="shared" ca="1" si="236"/>
        <v>-14926.133389213739</v>
      </c>
      <c r="CN82" s="22">
        <f t="shared" ca="1" si="236"/>
        <v>-14926.133389213739</v>
      </c>
      <c r="CO82" s="22">
        <f t="shared" ca="1" si="236"/>
        <v>-14926.133389213739</v>
      </c>
      <c r="CP82" s="22">
        <f t="shared" ca="1" si="236"/>
        <v>-14926.133389213739</v>
      </c>
      <c r="CQ82" s="22">
        <f t="shared" ca="1" si="236"/>
        <v>-14926.133389213739</v>
      </c>
      <c r="CR82" s="22">
        <f t="shared" ca="1" si="236"/>
        <v>-14926.133389213739</v>
      </c>
      <c r="CS82" s="22">
        <f t="shared" ca="1" si="236"/>
        <v>-14926.133389213739</v>
      </c>
      <c r="CT82" s="22">
        <f t="shared" ca="1" si="236"/>
        <v>-14926.133389213739</v>
      </c>
      <c r="CU82" s="22">
        <f t="shared" ca="1" si="236"/>
        <v>-14926.133389213739</v>
      </c>
      <c r="CV82" s="22">
        <f t="shared" ca="1" si="236"/>
        <v>-14926.133389213739</v>
      </c>
      <c r="CW82" s="22">
        <f t="shared" ca="1" si="236"/>
        <v>-14926.133389213739</v>
      </c>
    </row>
    <row r="83" spans="1:101" x14ac:dyDescent="0.25">
      <c r="A83" s="18">
        <f t="shared" si="217"/>
        <v>38</v>
      </c>
      <c r="B83" s="22">
        <f t="shared" ca="1" si="220"/>
        <v>-15373.91739089015</v>
      </c>
      <c r="C83" s="22">
        <f t="shared" ca="1" si="237"/>
        <v>-15373.91739089015</v>
      </c>
      <c r="D83" s="22">
        <f t="shared" ca="1" si="237"/>
        <v>-15373.91739089015</v>
      </c>
      <c r="E83" s="22">
        <f t="shared" ca="1" si="237"/>
        <v>-15373.91739089015</v>
      </c>
      <c r="F83" s="22">
        <f t="shared" ca="1" si="237"/>
        <v>-15373.91739089015</v>
      </c>
      <c r="G83" s="22">
        <f t="shared" ca="1" si="237"/>
        <v>-15373.91739089015</v>
      </c>
      <c r="H83" s="22">
        <f t="shared" ca="1" si="237"/>
        <v>-15373.91739089015</v>
      </c>
      <c r="I83" s="22">
        <f t="shared" ca="1" si="237"/>
        <v>-15373.91739089015</v>
      </c>
      <c r="J83" s="22">
        <f t="shared" ca="1" si="237"/>
        <v>-15373.91739089015</v>
      </c>
      <c r="K83" s="22">
        <f t="shared" ca="1" si="237"/>
        <v>-15373.91739089015</v>
      </c>
      <c r="L83" s="22">
        <f t="shared" ca="1" si="237"/>
        <v>-15373.91739089015</v>
      </c>
      <c r="M83" s="22">
        <f t="shared" ca="1" si="237"/>
        <v>-15373.91739089015</v>
      </c>
      <c r="N83" s="22">
        <f t="shared" ca="1" si="237"/>
        <v>-15373.91739089015</v>
      </c>
      <c r="O83" s="22">
        <f t="shared" ca="1" si="237"/>
        <v>-15373.91739089015</v>
      </c>
      <c r="P83" s="22">
        <f t="shared" ca="1" si="237"/>
        <v>-15373.91739089015</v>
      </c>
      <c r="Q83" s="22">
        <f t="shared" ca="1" si="237"/>
        <v>-15373.91739089015</v>
      </c>
      <c r="R83" s="22">
        <f t="shared" ca="1" si="237"/>
        <v>-15373.91739089015</v>
      </c>
      <c r="S83" s="22">
        <f t="shared" ca="1" si="237"/>
        <v>-15373.91739089015</v>
      </c>
      <c r="T83" s="22">
        <f t="shared" ca="1" si="237"/>
        <v>-15373.91739089015</v>
      </c>
      <c r="U83" s="22">
        <f t="shared" ca="1" si="237"/>
        <v>-15373.91739089015</v>
      </c>
      <c r="V83" s="22">
        <f t="shared" ca="1" si="237"/>
        <v>-15373.91739089015</v>
      </c>
      <c r="W83" s="22">
        <f t="shared" ca="1" si="237"/>
        <v>-15373.91739089015</v>
      </c>
      <c r="X83" s="22">
        <f t="shared" ca="1" si="237"/>
        <v>-15373.91739089015</v>
      </c>
      <c r="Y83" s="22">
        <f t="shared" ca="1" si="237"/>
        <v>-15373.91739089015</v>
      </c>
      <c r="Z83" s="22">
        <f t="shared" ca="1" si="237"/>
        <v>-15373.91739089015</v>
      </c>
      <c r="AA83" s="22">
        <f t="shared" ca="1" si="237"/>
        <v>-15373.91739089015</v>
      </c>
      <c r="AB83" s="22">
        <f t="shared" ca="1" si="237"/>
        <v>-15373.91739089015</v>
      </c>
      <c r="AC83" s="22">
        <f t="shared" ca="1" si="237"/>
        <v>-15373.91739089015</v>
      </c>
      <c r="AD83" s="22">
        <f t="shared" ca="1" si="237"/>
        <v>-15373.91739089015</v>
      </c>
      <c r="AE83" s="22">
        <f t="shared" ca="1" si="237"/>
        <v>-15373.91739089015</v>
      </c>
      <c r="AF83" s="22">
        <f t="shared" ca="1" si="237"/>
        <v>-15373.91739089015</v>
      </c>
      <c r="AG83" s="22">
        <f t="shared" ca="1" si="237"/>
        <v>-15373.91739089015</v>
      </c>
      <c r="AH83" s="22">
        <f t="shared" ca="1" si="237"/>
        <v>-15373.91739089015</v>
      </c>
      <c r="AI83" s="22">
        <f t="shared" ca="1" si="237"/>
        <v>-15373.91739089015</v>
      </c>
      <c r="AJ83" s="22">
        <f t="shared" ca="1" si="237"/>
        <v>-15373.91739089015</v>
      </c>
      <c r="AK83" s="22">
        <f t="shared" ca="1" si="237"/>
        <v>-15373.91739089015</v>
      </c>
      <c r="AL83" s="22">
        <f t="shared" ca="1" si="237"/>
        <v>-15373.91739089015</v>
      </c>
      <c r="AM83" s="22">
        <f t="shared" ca="1" si="237"/>
        <v>-15373.91739089015</v>
      </c>
      <c r="AN83" s="22">
        <f t="shared" ca="1" si="237"/>
        <v>-15373.91739089015</v>
      </c>
      <c r="AO83" s="22">
        <f t="shared" ca="1" si="237"/>
        <v>-15373.91739089015</v>
      </c>
      <c r="AP83" s="22">
        <f t="shared" ca="1" si="237"/>
        <v>-15373.91739089015</v>
      </c>
      <c r="AQ83" s="22">
        <f t="shared" ca="1" si="237"/>
        <v>-15373.91739089015</v>
      </c>
      <c r="AR83" s="22">
        <f t="shared" ca="1" si="237"/>
        <v>-15373.91739089015</v>
      </c>
      <c r="AS83" s="22">
        <f t="shared" ca="1" si="237"/>
        <v>-15373.91739089015</v>
      </c>
      <c r="AT83" s="22">
        <f t="shared" ca="1" si="237"/>
        <v>-15373.91739089015</v>
      </c>
      <c r="AU83" s="22">
        <f t="shared" ca="1" si="237"/>
        <v>-15373.91739089015</v>
      </c>
      <c r="AV83" s="22">
        <f t="shared" ca="1" si="237"/>
        <v>-15373.91739089015</v>
      </c>
      <c r="AW83" s="22">
        <f t="shared" ca="1" si="237"/>
        <v>-15373.91739089015</v>
      </c>
      <c r="AX83" s="22">
        <f t="shared" ca="1" si="237"/>
        <v>-15373.91739089015</v>
      </c>
      <c r="AY83" s="22">
        <f t="shared" ca="1" si="237"/>
        <v>-15373.91739089015</v>
      </c>
      <c r="AZ83" s="22">
        <f t="shared" ca="1" si="237"/>
        <v>-15373.91739089015</v>
      </c>
      <c r="BA83" s="22">
        <f t="shared" ca="1" si="237"/>
        <v>-15373.91739089015</v>
      </c>
      <c r="BB83" s="22">
        <f t="shared" ca="1" si="237"/>
        <v>-15373.91739089015</v>
      </c>
      <c r="BC83" s="22">
        <f t="shared" ca="1" si="237"/>
        <v>-15373.91739089015</v>
      </c>
      <c r="BD83" s="22">
        <f t="shared" ca="1" si="237"/>
        <v>-15373.91739089015</v>
      </c>
      <c r="BE83" s="22">
        <f t="shared" ca="1" si="237"/>
        <v>-15373.91739089015</v>
      </c>
      <c r="BF83" s="22">
        <f t="shared" ca="1" si="237"/>
        <v>-15373.91739089015</v>
      </c>
      <c r="BG83" s="22">
        <f t="shared" ca="1" si="237"/>
        <v>-15373.91739089015</v>
      </c>
      <c r="BH83" s="22">
        <f t="shared" ca="1" si="237"/>
        <v>-15373.91739089015</v>
      </c>
      <c r="BI83" s="22">
        <f t="shared" ca="1" si="237"/>
        <v>-15373.91739089015</v>
      </c>
      <c r="BJ83" s="22">
        <f t="shared" ca="1" si="237"/>
        <v>-15373.91739089015</v>
      </c>
      <c r="BK83" s="22">
        <f t="shared" ca="1" si="237"/>
        <v>-15373.91739089015</v>
      </c>
      <c r="BL83" s="22">
        <f t="shared" ca="1" si="237"/>
        <v>-15373.91739089015</v>
      </c>
      <c r="BM83" s="22">
        <f t="shared" ca="1" si="237"/>
        <v>-15373.91739089015</v>
      </c>
      <c r="BN83" s="22">
        <f t="shared" ca="1" si="237"/>
        <v>-15373.91739089015</v>
      </c>
      <c r="BO83" s="22">
        <f t="shared" ca="1" si="236"/>
        <v>-15373.91739089015</v>
      </c>
      <c r="BP83" s="22">
        <f t="shared" ca="1" si="236"/>
        <v>-15373.91739089015</v>
      </c>
      <c r="BQ83" s="22">
        <f t="shared" ca="1" si="236"/>
        <v>-15373.91739089015</v>
      </c>
      <c r="BR83" s="22">
        <f t="shared" ca="1" si="236"/>
        <v>-15373.91739089015</v>
      </c>
      <c r="BS83" s="22">
        <f t="shared" ca="1" si="236"/>
        <v>-15373.91739089015</v>
      </c>
      <c r="BT83" s="22">
        <f t="shared" ca="1" si="236"/>
        <v>-15373.91739089015</v>
      </c>
      <c r="BU83" s="22">
        <f t="shared" ca="1" si="236"/>
        <v>-15373.91739089015</v>
      </c>
      <c r="BV83" s="22">
        <f t="shared" ca="1" si="236"/>
        <v>-15373.91739089015</v>
      </c>
      <c r="BW83" s="22">
        <f t="shared" ca="1" si="236"/>
        <v>-15373.91739089015</v>
      </c>
      <c r="BX83" s="22">
        <f t="shared" ca="1" si="236"/>
        <v>-15373.91739089015</v>
      </c>
      <c r="BY83" s="22">
        <f t="shared" ca="1" si="236"/>
        <v>-15373.91739089015</v>
      </c>
      <c r="BZ83" s="22">
        <f t="shared" ca="1" si="236"/>
        <v>-15373.91739089015</v>
      </c>
      <c r="CA83" s="22">
        <f t="shared" ca="1" si="236"/>
        <v>-15373.91739089015</v>
      </c>
      <c r="CB83" s="22">
        <f t="shared" ca="1" si="236"/>
        <v>-15373.91739089015</v>
      </c>
      <c r="CC83" s="22">
        <f t="shared" ca="1" si="236"/>
        <v>-15373.91739089015</v>
      </c>
      <c r="CD83" s="22">
        <f t="shared" ca="1" si="236"/>
        <v>-15373.91739089015</v>
      </c>
      <c r="CE83" s="22">
        <f t="shared" ca="1" si="236"/>
        <v>-15373.91739089015</v>
      </c>
      <c r="CF83" s="22">
        <f t="shared" ca="1" si="236"/>
        <v>-15373.91739089015</v>
      </c>
      <c r="CG83" s="22">
        <f t="shared" ca="1" si="236"/>
        <v>-15373.91739089015</v>
      </c>
      <c r="CH83" s="22">
        <f t="shared" ca="1" si="236"/>
        <v>-15373.91739089015</v>
      </c>
      <c r="CI83" s="22">
        <f t="shared" ca="1" si="236"/>
        <v>-15373.91739089015</v>
      </c>
      <c r="CJ83" s="22">
        <f t="shared" ca="1" si="236"/>
        <v>-15373.91739089015</v>
      </c>
      <c r="CK83" s="22">
        <f t="shared" ca="1" si="236"/>
        <v>-15373.91739089015</v>
      </c>
      <c r="CL83" s="22">
        <f t="shared" ca="1" si="236"/>
        <v>-15373.91739089015</v>
      </c>
      <c r="CM83" s="22">
        <f t="shared" ca="1" si="236"/>
        <v>-15373.91739089015</v>
      </c>
      <c r="CN83" s="22">
        <f t="shared" ca="1" si="236"/>
        <v>-15373.91739089015</v>
      </c>
      <c r="CO83" s="22">
        <f t="shared" ca="1" si="236"/>
        <v>-15373.91739089015</v>
      </c>
      <c r="CP83" s="22">
        <f t="shared" ca="1" si="236"/>
        <v>-15373.91739089015</v>
      </c>
      <c r="CQ83" s="22">
        <f t="shared" ca="1" si="236"/>
        <v>-15373.91739089015</v>
      </c>
      <c r="CR83" s="22">
        <f t="shared" ca="1" si="236"/>
        <v>-15373.91739089015</v>
      </c>
      <c r="CS83" s="22">
        <f t="shared" ca="1" si="236"/>
        <v>-15373.91739089015</v>
      </c>
      <c r="CT83" s="22">
        <f t="shared" ca="1" si="236"/>
        <v>-15373.91739089015</v>
      </c>
      <c r="CU83" s="22">
        <f t="shared" ca="1" si="236"/>
        <v>-15373.91739089015</v>
      </c>
      <c r="CV83" s="22">
        <f t="shared" ca="1" si="236"/>
        <v>-15373.91739089015</v>
      </c>
      <c r="CW83" s="22">
        <f t="shared" ca="1" si="236"/>
        <v>-15373.91739089015</v>
      </c>
    </row>
    <row r="84" spans="1:101" x14ac:dyDescent="0.25">
      <c r="A84" s="18">
        <f t="shared" si="217"/>
        <v>39</v>
      </c>
      <c r="B84" s="22">
        <f t="shared" ca="1" si="220"/>
        <v>-15835.134912616857</v>
      </c>
      <c r="C84" s="22">
        <f t="shared" ca="1" si="237"/>
        <v>-15835.134912616857</v>
      </c>
      <c r="D84" s="22">
        <f t="shared" ca="1" si="237"/>
        <v>-15835.134912616857</v>
      </c>
      <c r="E84" s="22">
        <f t="shared" ca="1" si="237"/>
        <v>-15835.134912616857</v>
      </c>
      <c r="F84" s="22">
        <f t="shared" ca="1" si="237"/>
        <v>-15835.134912616857</v>
      </c>
      <c r="G84" s="22">
        <f t="shared" ca="1" si="237"/>
        <v>-15835.134912616857</v>
      </c>
      <c r="H84" s="22">
        <f t="shared" ca="1" si="237"/>
        <v>-15835.134912616857</v>
      </c>
      <c r="I84" s="22">
        <f t="shared" ca="1" si="237"/>
        <v>-15835.134912616857</v>
      </c>
      <c r="J84" s="22">
        <f t="shared" ca="1" si="237"/>
        <v>-15835.134912616857</v>
      </c>
      <c r="K84" s="22">
        <f t="shared" ca="1" si="237"/>
        <v>-15835.134912616857</v>
      </c>
      <c r="L84" s="22">
        <f t="shared" ca="1" si="237"/>
        <v>-15835.134912616857</v>
      </c>
      <c r="M84" s="22">
        <f t="shared" ca="1" si="237"/>
        <v>-15835.134912616857</v>
      </c>
      <c r="N84" s="22">
        <f t="shared" ca="1" si="237"/>
        <v>-15835.134912616857</v>
      </c>
      <c r="O84" s="22">
        <f t="shared" ca="1" si="237"/>
        <v>-15835.134912616857</v>
      </c>
      <c r="P84" s="22">
        <f t="shared" ca="1" si="237"/>
        <v>-15835.134912616857</v>
      </c>
      <c r="Q84" s="22">
        <f t="shared" ca="1" si="237"/>
        <v>-15835.134912616857</v>
      </c>
      <c r="R84" s="22">
        <f t="shared" ca="1" si="237"/>
        <v>-15835.134912616857</v>
      </c>
      <c r="S84" s="22">
        <f t="shared" ca="1" si="237"/>
        <v>-15835.134912616857</v>
      </c>
      <c r="T84" s="22">
        <f t="shared" ca="1" si="237"/>
        <v>-15835.134912616857</v>
      </c>
      <c r="U84" s="22">
        <f t="shared" ca="1" si="237"/>
        <v>-15835.134912616857</v>
      </c>
      <c r="V84" s="22">
        <f t="shared" ca="1" si="237"/>
        <v>-15835.134912616857</v>
      </c>
      <c r="W84" s="22">
        <f t="shared" ca="1" si="237"/>
        <v>-15835.134912616857</v>
      </c>
      <c r="X84" s="22">
        <f t="shared" ca="1" si="237"/>
        <v>-15835.134912616857</v>
      </c>
      <c r="Y84" s="22">
        <f t="shared" ca="1" si="237"/>
        <v>-15835.134912616857</v>
      </c>
      <c r="Z84" s="22">
        <f t="shared" ca="1" si="237"/>
        <v>-15835.134912616857</v>
      </c>
      <c r="AA84" s="22">
        <f t="shared" ca="1" si="237"/>
        <v>-15835.134912616857</v>
      </c>
      <c r="AB84" s="22">
        <f t="shared" ca="1" si="237"/>
        <v>-15835.134912616857</v>
      </c>
      <c r="AC84" s="22">
        <f t="shared" ca="1" si="237"/>
        <v>-15835.134912616857</v>
      </c>
      <c r="AD84" s="22">
        <f t="shared" ca="1" si="237"/>
        <v>-15835.134912616857</v>
      </c>
      <c r="AE84" s="22">
        <f t="shared" ca="1" si="237"/>
        <v>-15835.134912616857</v>
      </c>
      <c r="AF84" s="22">
        <f t="shared" ca="1" si="237"/>
        <v>-15835.134912616857</v>
      </c>
      <c r="AG84" s="22">
        <f t="shared" ca="1" si="237"/>
        <v>-15835.134912616857</v>
      </c>
      <c r="AH84" s="22">
        <f t="shared" ca="1" si="237"/>
        <v>-15835.134912616857</v>
      </c>
      <c r="AI84" s="22">
        <f t="shared" ca="1" si="237"/>
        <v>-15835.134912616857</v>
      </c>
      <c r="AJ84" s="22">
        <f t="shared" ca="1" si="237"/>
        <v>-15835.134912616857</v>
      </c>
      <c r="AK84" s="22">
        <f t="shared" ca="1" si="237"/>
        <v>-15835.134912616857</v>
      </c>
      <c r="AL84" s="22">
        <f t="shared" ca="1" si="237"/>
        <v>-15835.134912616857</v>
      </c>
      <c r="AM84" s="22">
        <f t="shared" ca="1" si="237"/>
        <v>-15835.134912616857</v>
      </c>
      <c r="AN84" s="22">
        <f t="shared" ca="1" si="237"/>
        <v>-15835.134912616857</v>
      </c>
      <c r="AO84" s="22">
        <f t="shared" ca="1" si="237"/>
        <v>-15835.134912616857</v>
      </c>
      <c r="AP84" s="22">
        <f t="shared" ca="1" si="237"/>
        <v>-15835.134912616857</v>
      </c>
      <c r="AQ84" s="22">
        <f t="shared" ca="1" si="237"/>
        <v>-15835.134912616857</v>
      </c>
      <c r="AR84" s="22">
        <f t="shared" ca="1" si="237"/>
        <v>-15835.134912616857</v>
      </c>
      <c r="AS84" s="22">
        <f t="shared" ca="1" si="237"/>
        <v>-15835.134912616857</v>
      </c>
      <c r="AT84" s="22">
        <f t="shared" ca="1" si="237"/>
        <v>-15835.134912616857</v>
      </c>
      <c r="AU84" s="22">
        <f t="shared" ca="1" si="237"/>
        <v>-15835.134912616857</v>
      </c>
      <c r="AV84" s="22">
        <f t="shared" ca="1" si="237"/>
        <v>-15835.134912616857</v>
      </c>
      <c r="AW84" s="22">
        <f t="shared" ca="1" si="237"/>
        <v>-15835.134912616857</v>
      </c>
      <c r="AX84" s="22">
        <f t="shared" ca="1" si="237"/>
        <v>-15835.134912616857</v>
      </c>
      <c r="AY84" s="22">
        <f t="shared" ca="1" si="237"/>
        <v>-15835.134912616857</v>
      </c>
      <c r="AZ84" s="22">
        <f t="shared" ca="1" si="237"/>
        <v>-15835.134912616857</v>
      </c>
      <c r="BA84" s="22">
        <f t="shared" ca="1" si="237"/>
        <v>-15835.134912616857</v>
      </c>
      <c r="BB84" s="22">
        <f t="shared" ca="1" si="237"/>
        <v>-15835.134912616857</v>
      </c>
      <c r="BC84" s="22">
        <f t="shared" ca="1" si="237"/>
        <v>-15835.134912616857</v>
      </c>
      <c r="BD84" s="22">
        <f t="shared" ca="1" si="237"/>
        <v>-15835.134912616857</v>
      </c>
      <c r="BE84" s="22">
        <f t="shared" ca="1" si="237"/>
        <v>-15835.134912616857</v>
      </c>
      <c r="BF84" s="22">
        <f t="shared" ca="1" si="237"/>
        <v>-15835.134912616857</v>
      </c>
      <c r="BG84" s="22">
        <f t="shared" ca="1" si="237"/>
        <v>-15835.134912616857</v>
      </c>
      <c r="BH84" s="22">
        <f t="shared" ca="1" si="237"/>
        <v>-15835.134912616857</v>
      </c>
      <c r="BI84" s="22">
        <f t="shared" ca="1" si="237"/>
        <v>-15835.134912616857</v>
      </c>
      <c r="BJ84" s="22">
        <f t="shared" ca="1" si="237"/>
        <v>-15835.134912616857</v>
      </c>
      <c r="BK84" s="22">
        <f t="shared" ca="1" si="237"/>
        <v>-15835.134912616857</v>
      </c>
      <c r="BL84" s="22">
        <f t="shared" ca="1" si="237"/>
        <v>-15835.134912616857</v>
      </c>
      <c r="BM84" s="22">
        <f t="shared" ca="1" si="237"/>
        <v>-15835.134912616857</v>
      </c>
      <c r="BN84" s="22">
        <f t="shared" ref="BN84:CW84" ca="1" si="238">IF(-$F$1*(1+$H$1)^$A42&gt;BN42,BN42,-$F$1*(1+$H$1)^$A42)</f>
        <v>-15835.134912616857</v>
      </c>
      <c r="BO84" s="22">
        <f t="shared" ca="1" si="238"/>
        <v>-15835.134912616857</v>
      </c>
      <c r="BP84" s="22">
        <f t="shared" ca="1" si="238"/>
        <v>-15835.134912616857</v>
      </c>
      <c r="BQ84" s="22">
        <f t="shared" ca="1" si="238"/>
        <v>-15835.134912616857</v>
      </c>
      <c r="BR84" s="22">
        <f t="shared" ca="1" si="238"/>
        <v>-15835.134912616857</v>
      </c>
      <c r="BS84" s="22">
        <f t="shared" ca="1" si="238"/>
        <v>-15835.134912616857</v>
      </c>
      <c r="BT84" s="22">
        <f t="shared" ca="1" si="238"/>
        <v>-15835.134912616857</v>
      </c>
      <c r="BU84" s="22">
        <f t="shared" ca="1" si="238"/>
        <v>-15835.134912616857</v>
      </c>
      <c r="BV84" s="22">
        <f t="shared" ca="1" si="238"/>
        <v>-15835.134912616857</v>
      </c>
      <c r="BW84" s="22">
        <f t="shared" ca="1" si="238"/>
        <v>-15835.134912616857</v>
      </c>
      <c r="BX84" s="22">
        <f t="shared" ca="1" si="238"/>
        <v>-15835.134912616857</v>
      </c>
      <c r="BY84" s="22">
        <f t="shared" ca="1" si="238"/>
        <v>-15835.134912616857</v>
      </c>
      <c r="BZ84" s="22">
        <f t="shared" ca="1" si="238"/>
        <v>-15835.134912616857</v>
      </c>
      <c r="CA84" s="22">
        <f t="shared" ca="1" si="238"/>
        <v>-15835.134912616857</v>
      </c>
      <c r="CB84" s="22">
        <f t="shared" ca="1" si="238"/>
        <v>-15835.134912616857</v>
      </c>
      <c r="CC84" s="22">
        <f t="shared" ca="1" si="238"/>
        <v>-15835.134912616857</v>
      </c>
      <c r="CD84" s="22">
        <f t="shared" ca="1" si="238"/>
        <v>-15835.134912616857</v>
      </c>
      <c r="CE84" s="22">
        <f t="shared" ca="1" si="238"/>
        <v>-15835.134912616857</v>
      </c>
      <c r="CF84" s="22">
        <f t="shared" ca="1" si="238"/>
        <v>-15835.134912616857</v>
      </c>
      <c r="CG84" s="22">
        <f t="shared" ca="1" si="238"/>
        <v>-15835.134912616857</v>
      </c>
      <c r="CH84" s="22">
        <f t="shared" ca="1" si="238"/>
        <v>-15835.134912616857</v>
      </c>
      <c r="CI84" s="22">
        <f t="shared" ca="1" si="238"/>
        <v>-15835.134912616857</v>
      </c>
      <c r="CJ84" s="22">
        <f t="shared" ca="1" si="238"/>
        <v>-15835.134912616857</v>
      </c>
      <c r="CK84" s="22">
        <f t="shared" ca="1" si="238"/>
        <v>-15835.134912616857</v>
      </c>
      <c r="CL84" s="22">
        <f t="shared" ca="1" si="238"/>
        <v>-15835.134912616857</v>
      </c>
      <c r="CM84" s="22">
        <f t="shared" ca="1" si="238"/>
        <v>-15835.134912616857</v>
      </c>
      <c r="CN84" s="22">
        <f t="shared" ca="1" si="238"/>
        <v>-15835.134912616857</v>
      </c>
      <c r="CO84" s="22">
        <f t="shared" ca="1" si="238"/>
        <v>-15835.134912616857</v>
      </c>
      <c r="CP84" s="22">
        <f t="shared" ca="1" si="238"/>
        <v>-15835.134912616857</v>
      </c>
      <c r="CQ84" s="22">
        <f t="shared" ca="1" si="238"/>
        <v>-15835.134912616857</v>
      </c>
      <c r="CR84" s="22">
        <f t="shared" ca="1" si="238"/>
        <v>-15835.134912616857</v>
      </c>
      <c r="CS84" s="22">
        <f t="shared" ca="1" si="238"/>
        <v>-15835.134912616857</v>
      </c>
      <c r="CT84" s="22">
        <f t="shared" ca="1" si="238"/>
        <v>-15835.134912616857</v>
      </c>
      <c r="CU84" s="22">
        <f t="shared" ca="1" si="238"/>
        <v>-15835.134912616857</v>
      </c>
      <c r="CV84" s="22">
        <f t="shared" ca="1" si="238"/>
        <v>-15835.134912616857</v>
      </c>
      <c r="CW84" s="22">
        <f t="shared" ca="1" si="238"/>
        <v>-15835.134912616857</v>
      </c>
    </row>
    <row r="85" spans="1:101" x14ac:dyDescent="0.25">
      <c r="A85" s="18">
        <f t="shared" si="217"/>
        <v>40</v>
      </c>
      <c r="B85" s="22">
        <f ca="1">IF(-$F$1*(1+$H$1)^$A43&gt;B43,B43,-$F$1*(1+$H$1)^$A43)+B43</f>
        <v>3196900.6151281344</v>
      </c>
      <c r="C85" s="22">
        <f t="shared" ref="C85:BN85" ca="1" si="239">IF(-$F$1*(1+$H$1)^$A43&gt;C43,C43,-$F$1*(1+$H$1)^$A43)+C43</f>
        <v>5947568.6298863403</v>
      </c>
      <c r="D85" s="22">
        <f t="shared" ca="1" si="239"/>
        <v>3000093.1512005795</v>
      </c>
      <c r="E85" s="22">
        <f t="shared" ca="1" si="239"/>
        <v>2186834.3896585931</v>
      </c>
      <c r="F85" s="22">
        <f t="shared" ca="1" si="239"/>
        <v>1882814.1314999862</v>
      </c>
      <c r="G85" s="22">
        <f t="shared" ca="1" si="239"/>
        <v>1273750.3507134505</v>
      </c>
      <c r="H85" s="22">
        <f t="shared" ca="1" si="239"/>
        <v>3307885.3956249808</v>
      </c>
      <c r="I85" s="22">
        <f t="shared" ca="1" si="239"/>
        <v>2916252.9442396369</v>
      </c>
      <c r="J85" s="22">
        <f t="shared" ca="1" si="239"/>
        <v>6245048.6713383868</v>
      </c>
      <c r="K85" s="22">
        <f t="shared" ca="1" si="239"/>
        <v>2514114.3063470018</v>
      </c>
      <c r="L85" s="22">
        <f t="shared" ca="1" si="239"/>
        <v>1411008.0139190091</v>
      </c>
      <c r="M85" s="22">
        <f t="shared" ca="1" si="239"/>
        <v>4028122.1633511228</v>
      </c>
      <c r="N85" s="22">
        <f t="shared" ca="1" si="239"/>
        <v>1487089.6657996194</v>
      </c>
      <c r="O85" s="22">
        <f t="shared" ca="1" si="239"/>
        <v>6501617.6536350325</v>
      </c>
      <c r="P85" s="22">
        <f t="shared" ca="1" si="239"/>
        <v>2487604.2562136003</v>
      </c>
      <c r="Q85" s="22">
        <f t="shared" ca="1" si="239"/>
        <v>2210124.2422282258</v>
      </c>
      <c r="R85" s="22">
        <f t="shared" ca="1" si="239"/>
        <v>5141013.0037488891</v>
      </c>
      <c r="S85" s="22">
        <f t="shared" ca="1" si="239"/>
        <v>1972205.3592927225</v>
      </c>
      <c r="T85" s="22">
        <f t="shared" ca="1" si="239"/>
        <v>2193176.0807480793</v>
      </c>
      <c r="U85" s="22">
        <f t="shared" ca="1" si="239"/>
        <v>7357512.5341729522</v>
      </c>
      <c r="V85" s="22">
        <f t="shared" ca="1" si="239"/>
        <v>2583552.4894897877</v>
      </c>
      <c r="W85" s="22">
        <f t="shared" ca="1" si="239"/>
        <v>2072060.7280633547</v>
      </c>
      <c r="X85" s="22">
        <f t="shared" ca="1" si="239"/>
        <v>3578230.7329644691</v>
      </c>
      <c r="Y85" s="22">
        <f t="shared" ca="1" si="239"/>
        <v>1433339.6824710639</v>
      </c>
      <c r="Z85" s="22">
        <f t="shared" ca="1" si="239"/>
        <v>1408835.1881552711</v>
      </c>
      <c r="AA85" s="22">
        <f t="shared" ca="1" si="239"/>
        <v>3823644.6267380123</v>
      </c>
      <c r="AB85" s="22">
        <f t="shared" ca="1" si="239"/>
        <v>3446653.7511409963</v>
      </c>
      <c r="AC85" s="22">
        <f t="shared" ca="1" si="239"/>
        <v>1894362.1241278765</v>
      </c>
      <c r="AD85" s="22">
        <f t="shared" ca="1" si="239"/>
        <v>8897214.0644892212</v>
      </c>
      <c r="AE85" s="22">
        <f t="shared" ca="1" si="239"/>
        <v>3010626.0889915675</v>
      </c>
      <c r="AF85" s="22">
        <f t="shared" ca="1" si="239"/>
        <v>2661201.9876500219</v>
      </c>
      <c r="AG85" s="22">
        <f t="shared" ca="1" si="239"/>
        <v>1179987.6432642364</v>
      </c>
      <c r="AH85" s="22">
        <f t="shared" ca="1" si="239"/>
        <v>4067939.6376060219</v>
      </c>
      <c r="AI85" s="22">
        <f t="shared" ca="1" si="239"/>
        <v>3536472.5116482633</v>
      </c>
      <c r="AJ85" s="22">
        <f t="shared" ca="1" si="239"/>
        <v>742130.44189247908</v>
      </c>
      <c r="AK85" s="22">
        <f t="shared" ca="1" si="239"/>
        <v>3797185.0521404915</v>
      </c>
      <c r="AL85" s="22">
        <f t="shared" ca="1" si="239"/>
        <v>1004323.6313177784</v>
      </c>
      <c r="AM85" s="22">
        <f t="shared" ca="1" si="239"/>
        <v>2618337.8331318861</v>
      </c>
      <c r="AN85" s="22">
        <f t="shared" ca="1" si="239"/>
        <v>1382158.3134448219</v>
      </c>
      <c r="AO85" s="22">
        <f t="shared" ca="1" si="239"/>
        <v>4191861.7051997595</v>
      </c>
      <c r="AP85" s="22">
        <f t="shared" ca="1" si="239"/>
        <v>3318082.2598909396</v>
      </c>
      <c r="AQ85" s="22">
        <f t="shared" ca="1" si="239"/>
        <v>1246609.384119258</v>
      </c>
      <c r="AR85" s="22">
        <f t="shared" ca="1" si="239"/>
        <v>628066.81170081184</v>
      </c>
      <c r="AS85" s="22">
        <f t="shared" ca="1" si="239"/>
        <v>3091014.2889386611</v>
      </c>
      <c r="AT85" s="22">
        <f t="shared" ca="1" si="239"/>
        <v>1841381.5368504061</v>
      </c>
      <c r="AU85" s="22">
        <f t="shared" ca="1" si="239"/>
        <v>2273971.0500151236</v>
      </c>
      <c r="AV85" s="22">
        <f t="shared" ca="1" si="239"/>
        <v>540383.33396252198</v>
      </c>
      <c r="AW85" s="22">
        <f t="shared" ca="1" si="239"/>
        <v>3410526.9855192476</v>
      </c>
      <c r="AX85" s="22">
        <f t="shared" ca="1" si="239"/>
        <v>4372880.509216629</v>
      </c>
      <c r="AY85" s="22">
        <f t="shared" ca="1" si="239"/>
        <v>2860899.5993983466</v>
      </c>
      <c r="AZ85" s="22">
        <f t="shared" ca="1" si="239"/>
        <v>1551360.9147981587</v>
      </c>
      <c r="BA85" s="22">
        <f t="shared" ca="1" si="239"/>
        <v>1570684.9102736844</v>
      </c>
      <c r="BB85" s="22">
        <f t="shared" ca="1" si="239"/>
        <v>1794029.1677982644</v>
      </c>
      <c r="BC85" s="22">
        <f t="shared" ca="1" si="239"/>
        <v>927703.11882255133</v>
      </c>
      <c r="BD85" s="22">
        <f t="shared" ca="1" si="239"/>
        <v>4861355.9842062015</v>
      </c>
      <c r="BE85" s="22">
        <f t="shared" ca="1" si="239"/>
        <v>6026763.4524932876</v>
      </c>
      <c r="BF85" s="22">
        <f t="shared" ca="1" si="239"/>
        <v>2623101.4925603271</v>
      </c>
      <c r="BG85" s="22">
        <f t="shared" ca="1" si="239"/>
        <v>2966067.7746386342</v>
      </c>
      <c r="BH85" s="22">
        <f t="shared" ca="1" si="239"/>
        <v>1169496.1109611567</v>
      </c>
      <c r="BI85" s="22">
        <f t="shared" ca="1" si="239"/>
        <v>1462931.5673761424</v>
      </c>
      <c r="BJ85" s="22">
        <f t="shared" ca="1" si="239"/>
        <v>1442502.2320161394</v>
      </c>
      <c r="BK85" s="22">
        <f t="shared" ca="1" si="239"/>
        <v>1905931.3493691005</v>
      </c>
      <c r="BL85" s="22">
        <f t="shared" ca="1" si="239"/>
        <v>6550212.5098895673</v>
      </c>
      <c r="BM85" s="22">
        <f t="shared" ca="1" si="239"/>
        <v>11104766.398853488</v>
      </c>
      <c r="BN85" s="22">
        <f t="shared" ca="1" si="239"/>
        <v>2972580.1455127671</v>
      </c>
      <c r="BO85" s="22">
        <f t="shared" ref="BO85:CW85" ca="1" si="240">IF(-$F$1*(1+$H$1)^$A43&gt;BO43,BO43,-$F$1*(1+$H$1)^$A43)+BO43</f>
        <v>2803050.5406145649</v>
      </c>
      <c r="BP85" s="22">
        <f t="shared" ca="1" si="240"/>
        <v>2557384.4663321204</v>
      </c>
      <c r="BQ85" s="22">
        <f t="shared" ca="1" si="240"/>
        <v>5935055.247652513</v>
      </c>
      <c r="BR85" s="22">
        <f t="shared" ca="1" si="240"/>
        <v>3009856.6126049343</v>
      </c>
      <c r="BS85" s="22">
        <f t="shared" ca="1" si="240"/>
        <v>1551879.3211200046</v>
      </c>
      <c r="BT85" s="22">
        <f t="shared" ca="1" si="240"/>
        <v>2674346.8109589592</v>
      </c>
      <c r="BU85" s="22">
        <f t="shared" ca="1" si="240"/>
        <v>4816153.2390674651</v>
      </c>
      <c r="BV85" s="22">
        <f t="shared" ca="1" si="240"/>
        <v>656575.63051697472</v>
      </c>
      <c r="BW85" s="22">
        <f t="shared" ca="1" si="240"/>
        <v>2152418.7046542973</v>
      </c>
      <c r="BX85" s="22">
        <f t="shared" ca="1" si="240"/>
        <v>2043325.4848174395</v>
      </c>
      <c r="BY85" s="22">
        <f t="shared" ca="1" si="240"/>
        <v>789118.31021642603</v>
      </c>
      <c r="BZ85" s="22">
        <f t="shared" ca="1" si="240"/>
        <v>2126334.5409760671</v>
      </c>
      <c r="CA85" s="22">
        <f t="shared" ca="1" si="240"/>
        <v>2277555.4200856951</v>
      </c>
      <c r="CB85" s="22">
        <f t="shared" ca="1" si="240"/>
        <v>3531685.4381930782</v>
      </c>
      <c r="CC85" s="22">
        <f t="shared" ca="1" si="240"/>
        <v>2853359.9682892999</v>
      </c>
      <c r="CD85" s="22">
        <f t="shared" ca="1" si="240"/>
        <v>3738770.2974621509</v>
      </c>
      <c r="CE85" s="22">
        <f t="shared" ca="1" si="240"/>
        <v>1687775.5487329669</v>
      </c>
      <c r="CF85" s="22">
        <f t="shared" ca="1" si="240"/>
        <v>1993943.7528174587</v>
      </c>
      <c r="CG85" s="22">
        <f t="shared" ca="1" si="240"/>
        <v>2153992.2920135385</v>
      </c>
      <c r="CH85" s="22">
        <f t="shared" ca="1" si="240"/>
        <v>6101890.2537527876</v>
      </c>
      <c r="CI85" s="22">
        <f t="shared" ca="1" si="240"/>
        <v>9140760.2827764731</v>
      </c>
      <c r="CJ85" s="22">
        <f t="shared" ca="1" si="240"/>
        <v>4944047.4446248421</v>
      </c>
      <c r="CK85" s="22">
        <f t="shared" ca="1" si="240"/>
        <v>3419262.8295578817</v>
      </c>
      <c r="CL85" s="22">
        <f t="shared" ca="1" si="240"/>
        <v>1323019.9477702414</v>
      </c>
      <c r="CM85" s="22">
        <f t="shared" ca="1" si="240"/>
        <v>1225499.8494199489</v>
      </c>
      <c r="CN85" s="22">
        <f t="shared" ca="1" si="240"/>
        <v>4627284.7907773927</v>
      </c>
      <c r="CO85" s="22">
        <f t="shared" ca="1" si="240"/>
        <v>2083215.7544004754</v>
      </c>
      <c r="CP85" s="22">
        <f t="shared" ca="1" si="240"/>
        <v>1863643.9478744252</v>
      </c>
      <c r="CQ85" s="22">
        <f t="shared" ca="1" si="240"/>
        <v>879701.54425432056</v>
      </c>
      <c r="CR85" s="22">
        <f t="shared" ca="1" si="240"/>
        <v>4194650.4221686302</v>
      </c>
      <c r="CS85" s="22">
        <f t="shared" ca="1" si="240"/>
        <v>4886842.3079153895</v>
      </c>
      <c r="CT85" s="22">
        <f t="shared" ca="1" si="240"/>
        <v>2797360.7617025566</v>
      </c>
      <c r="CU85" s="22">
        <f t="shared" ca="1" si="240"/>
        <v>5037383.3258576551</v>
      </c>
      <c r="CV85" s="22">
        <f t="shared" ca="1" si="240"/>
        <v>2987746.4228327428</v>
      </c>
      <c r="CW85" s="22">
        <f t="shared" ca="1" si="240"/>
        <v>3587450.5147863021</v>
      </c>
    </row>
    <row r="86" spans="1:101" x14ac:dyDescent="0.25">
      <c r="A86" s="18" t="s">
        <v>126</v>
      </c>
      <c r="B86" s="20">
        <f ca="1">IRR(B45:B85,0.1)</f>
        <v>9.6349288157276725E-2</v>
      </c>
      <c r="C86" s="20">
        <f t="shared" ref="C86:BN86" ca="1" si="241">IRR(C45:C85,0.1)</f>
        <v>0.11944030007212225</v>
      </c>
      <c r="D86" s="20">
        <f t="shared" ca="1" si="241"/>
        <v>9.3922391731445121E-2</v>
      </c>
      <c r="E86" s="20">
        <f t="shared" ca="1" si="241"/>
        <v>8.1616331527768482E-2</v>
      </c>
      <c r="F86" s="20">
        <f t="shared" ca="1" si="241"/>
        <v>7.5636547406718657E-2</v>
      </c>
      <c r="G86" s="20">
        <f t="shared" ca="1" si="241"/>
        <v>5.9431529388692006E-2</v>
      </c>
      <c r="H86" s="20">
        <f t="shared" ca="1" si="241"/>
        <v>9.7647139242809766E-2</v>
      </c>
      <c r="I86" s="20">
        <f t="shared" ca="1" si="241"/>
        <v>9.2835198180798661E-2</v>
      </c>
      <c r="J86" s="20">
        <f t="shared" ca="1" si="241"/>
        <v>0.12121652011511985</v>
      </c>
      <c r="K86" s="20">
        <f t="shared" ca="1" si="241"/>
        <v>8.7094491443566957E-2</v>
      </c>
      <c r="L86" s="20">
        <f t="shared" ca="1" si="241"/>
        <v>6.3768769228010225E-2</v>
      </c>
      <c r="M86" s="20">
        <f t="shared" ca="1" si="241"/>
        <v>0.1050671195085453</v>
      </c>
      <c r="N86" s="20">
        <f t="shared" ca="1" si="241"/>
        <v>6.596693918559926E-2</v>
      </c>
      <c r="O86" s="20">
        <f t="shared" ca="1" si="241"/>
        <v>0.12267827031796985</v>
      </c>
      <c r="P86" s="20">
        <f t="shared" ca="1" si="241"/>
        <v>8.668103152324047E-2</v>
      </c>
      <c r="Q86" s="20">
        <f t="shared" ca="1" si="241"/>
        <v>8.2035467328424927E-2</v>
      </c>
      <c r="R86" s="20">
        <f t="shared" ca="1" si="241"/>
        <v>0.11410700131203977</v>
      </c>
      <c r="S86" s="20">
        <f t="shared" ca="1" si="241"/>
        <v>7.750139526414479E-2</v>
      </c>
      <c r="T86" s="20">
        <f t="shared" ca="1" si="241"/>
        <v>8.1730951538262708E-2</v>
      </c>
      <c r="U86" s="20">
        <f t="shared" ca="1" si="241"/>
        <v>0.12714951216866766</v>
      </c>
      <c r="V86" s="20">
        <f t="shared" ca="1" si="241"/>
        <v>8.8155038296295452E-2</v>
      </c>
      <c r="W86" s="20">
        <f t="shared" ca="1" si="241"/>
        <v>7.9475243976568244E-2</v>
      </c>
      <c r="X86" s="20">
        <f t="shared" ca="1" si="241"/>
        <v>0.10062037219835007</v>
      </c>
      <c r="Y86" s="20">
        <f t="shared" ca="1" si="241"/>
        <v>6.4427928277144941E-2</v>
      </c>
      <c r="Z86" s="20">
        <f t="shared" ca="1" si="241"/>
        <v>6.3703990052258463E-2</v>
      </c>
      <c r="AA86" s="20">
        <f t="shared" ca="1" si="241"/>
        <v>0.10311612755578925</v>
      </c>
      <c r="AB86" s="20">
        <f t="shared" ca="1" si="241"/>
        <v>9.920489445962688E-2</v>
      </c>
      <c r="AC86" s="20">
        <f t="shared" ca="1" si="241"/>
        <v>7.5883012413070272E-2</v>
      </c>
      <c r="AD86" s="20">
        <f t="shared" ca="1" si="241"/>
        <v>0.13396945530789384</v>
      </c>
      <c r="AE86" s="20">
        <f t="shared" ca="1" si="241"/>
        <v>9.4056624085040452E-2</v>
      </c>
      <c r="AF86" s="20">
        <f t="shared" ca="1" si="241"/>
        <v>8.9304373965776618E-2</v>
      </c>
      <c r="AG86" s="20">
        <f t="shared" ca="1" si="241"/>
        <v>5.6141460393980269E-2</v>
      </c>
      <c r="AH86" s="20">
        <f t="shared" ca="1" si="241"/>
        <v>0.10543462652152025</v>
      </c>
      <c r="AI86" s="20">
        <f t="shared" ca="1" si="241"/>
        <v>0.10017733494725634</v>
      </c>
      <c r="AJ86" s="20">
        <f t="shared" ca="1" si="241"/>
        <v>3.508277508506108E-2</v>
      </c>
      <c r="AK86" s="20">
        <f t="shared" ca="1" si="241"/>
        <v>0.10285548418021295</v>
      </c>
      <c r="AL86" s="20">
        <f t="shared" ca="1" si="241"/>
        <v>4.9052162136328681E-2</v>
      </c>
      <c r="AM86" s="20">
        <f t="shared" ca="1" si="241"/>
        <v>8.8674559833294753E-2</v>
      </c>
      <c r="AN86" s="20">
        <f t="shared" ca="1" si="241"/>
        <v>6.2899091657270922E-2</v>
      </c>
      <c r="AO86" s="20">
        <f t="shared" ca="1" si="241"/>
        <v>0.10655415351920872</v>
      </c>
      <c r="AP86" s="20">
        <f t="shared" ca="1" si="241"/>
        <v>9.7763999410581448E-2</v>
      </c>
      <c r="AQ86" s="20">
        <f t="shared" ca="1" si="241"/>
        <v>5.850920340463972E-2</v>
      </c>
      <c r="AR86" s="20">
        <f t="shared" ca="1" si="241"/>
        <v>2.6927544994866492E-2</v>
      </c>
      <c r="AS86" s="20">
        <f t="shared" ca="1" si="241"/>
        <v>9.5064502609113921E-2</v>
      </c>
      <c r="AT86" s="20">
        <f t="shared" ca="1" si="241"/>
        <v>7.473799622635191E-2</v>
      </c>
      <c r="AU86" s="20">
        <f t="shared" ca="1" si="241"/>
        <v>8.315969553208391E-2</v>
      </c>
      <c r="AV86" s="20">
        <f t="shared" ca="1" si="241"/>
        <v>1.9246158453387396E-2</v>
      </c>
      <c r="AW86" s="20">
        <f t="shared" ca="1" si="241"/>
        <v>9.88059915230588E-2</v>
      </c>
      <c r="AX86" s="20">
        <f t="shared" ca="1" si="241"/>
        <v>0.10812726793028515</v>
      </c>
      <c r="AY86" s="20">
        <f t="shared" ca="1" si="241"/>
        <v>9.2098488077867025E-2</v>
      </c>
      <c r="AZ86" s="20">
        <f t="shared" ca="1" si="241"/>
        <v>6.7725123929942344E-2</v>
      </c>
      <c r="BA86" s="20">
        <f t="shared" ca="1" si="241"/>
        <v>6.8237420459457354E-2</v>
      </c>
      <c r="BB86" s="20">
        <f t="shared" ca="1" si="241"/>
        <v>7.3682616182049632E-2</v>
      </c>
      <c r="BC86" s="20">
        <f t="shared" ca="1" si="241"/>
        <v>4.5477854045944843E-2</v>
      </c>
      <c r="BD86" s="20">
        <f t="shared" ca="1" si="241"/>
        <v>0.11204743071479029</v>
      </c>
      <c r="BE86" s="20">
        <f t="shared" ca="1" si="241"/>
        <v>0.11992216579740078</v>
      </c>
      <c r="BF86" s="20">
        <f t="shared" ca="1" si="241"/>
        <v>8.8745112561900319E-2</v>
      </c>
      <c r="BG86" s="20">
        <f t="shared" ca="1" si="241"/>
        <v>9.3485224869872763E-2</v>
      </c>
      <c r="BH86" s="20">
        <f t="shared" ca="1" si="241"/>
        <v>5.575425058193817E-2</v>
      </c>
      <c r="BI86" s="20">
        <f t="shared" ca="1" si="241"/>
        <v>6.5283310551381701E-2</v>
      </c>
      <c r="BJ86" s="20">
        <f t="shared" ca="1" si="241"/>
        <v>6.4694946545670984E-2</v>
      </c>
      <c r="BK86" s="20">
        <f t="shared" ca="1" si="241"/>
        <v>7.6128235632511254E-2</v>
      </c>
      <c r="BL86" s="20">
        <f t="shared" ca="1" si="241"/>
        <v>0.12294828229436461</v>
      </c>
      <c r="BM86" s="20">
        <f t="shared" ca="1" si="241"/>
        <v>0.14185847307645139</v>
      </c>
      <c r="BN86" s="20">
        <f t="shared" ca="1" si="241"/>
        <v>9.3569320359502051E-2</v>
      </c>
      <c r="BO86" s="20">
        <f t="shared" ref="BO86:CW86" ca="1" si="242">IRR(BO45:BO85,0.1)</f>
        <v>9.1311676662353181E-2</v>
      </c>
      <c r="BP86" s="20">
        <f t="shared" ca="1" si="242"/>
        <v>8.7759104834601587E-2</v>
      </c>
      <c r="BQ86" s="20">
        <f t="shared" ca="1" si="242"/>
        <v>0.11936354233982449</v>
      </c>
      <c r="BR86" s="20">
        <f t="shared" ca="1" si="242"/>
        <v>9.4046835219901537E-2</v>
      </c>
      <c r="BS86" s="20">
        <f t="shared" ca="1" si="242"/>
        <v>6.7738962790262702E-2</v>
      </c>
      <c r="BT86" s="20">
        <f t="shared" ca="1" si="242"/>
        <v>8.9495278045164328E-2</v>
      </c>
      <c r="BU86" s="20">
        <f t="shared" ca="1" si="242"/>
        <v>0.11170271881698146</v>
      </c>
      <c r="BV86" s="20">
        <f t="shared" ca="1" si="242"/>
        <v>2.9132507596047574E-2</v>
      </c>
      <c r="BW86" s="20">
        <f t="shared" ca="1" si="242"/>
        <v>8.098775772174327E-2</v>
      </c>
      <c r="BX86" s="20">
        <f t="shared" ca="1" si="242"/>
        <v>7.8918365756087017E-2</v>
      </c>
      <c r="BY86" s="20">
        <f t="shared" ca="1" si="242"/>
        <v>3.7996372623743779E-2</v>
      </c>
      <c r="BZ86" s="20">
        <f t="shared" ca="1" si="242"/>
        <v>8.0503822605380915E-2</v>
      </c>
      <c r="CA86" s="20">
        <f t="shared" ca="1" si="242"/>
        <v>8.322176430423589E-2</v>
      </c>
      <c r="CB86" s="20">
        <f t="shared" ca="1" si="242"/>
        <v>0.10012618474662505</v>
      </c>
      <c r="CC86" s="20">
        <f t="shared" ca="1" si="242"/>
        <v>9.1996934273231634E-2</v>
      </c>
      <c r="CD86" s="20">
        <f t="shared" ca="1" si="242"/>
        <v>0.10227306066233433</v>
      </c>
      <c r="CE86" s="20">
        <f t="shared" ca="1" si="242"/>
        <v>7.1194752078459711E-2</v>
      </c>
      <c r="CF86" s="20">
        <f t="shared" ca="1" si="242"/>
        <v>7.794051848683714E-2</v>
      </c>
      <c r="CG86" s="20">
        <f t="shared" ca="1" si="242"/>
        <v>8.1016742252357554E-2</v>
      </c>
      <c r="CH86" s="20">
        <f t="shared" ca="1" si="242"/>
        <v>0.12037314291768886</v>
      </c>
      <c r="CI86" s="20">
        <f t="shared" ca="1" si="242"/>
        <v>0.13493425263638659</v>
      </c>
      <c r="CJ86" s="20">
        <f t="shared" ca="1" si="242"/>
        <v>0.11266928388244102</v>
      </c>
      <c r="CK86" s="20">
        <f t="shared" ca="1" si="242"/>
        <v>9.890286913544255E-2</v>
      </c>
      <c r="CL86" s="20">
        <f t="shared" ca="1" si="242"/>
        <v>6.1048514646723007E-2</v>
      </c>
      <c r="CM86" s="20">
        <f t="shared" ca="1" si="242"/>
        <v>5.7775402364913742E-2</v>
      </c>
      <c r="CN86" s="20">
        <f t="shared" ca="1" si="242"/>
        <v>0.11022413267473552</v>
      </c>
      <c r="CO86" s="20">
        <f t="shared" ca="1" si="242"/>
        <v>7.9689095247828412E-2</v>
      </c>
      <c r="CP86" s="20">
        <f t="shared" ca="1" si="242"/>
        <v>7.5223610318608802E-2</v>
      </c>
      <c r="CQ86" s="20">
        <f t="shared" ca="1" si="242"/>
        <v>4.3051048704790595E-2</v>
      </c>
      <c r="CR86" s="20">
        <f t="shared" ca="1" si="242"/>
        <v>0.10657893678849417</v>
      </c>
      <c r="CS86" s="20">
        <f t="shared" ca="1" si="242"/>
        <v>0.11224028516850182</v>
      </c>
      <c r="CT86" s="20">
        <f t="shared" ca="1" si="242"/>
        <v>9.1233328801261449E-2</v>
      </c>
      <c r="CU86" s="20">
        <f t="shared" ca="1" si="242"/>
        <v>0.1133580232538387</v>
      </c>
      <c r="CV86" s="20">
        <f t="shared" ca="1" si="242"/>
        <v>9.3764387148259409E-2</v>
      </c>
      <c r="CW86" s="20">
        <f t="shared" ca="1" si="242"/>
        <v>0.10071743644602638</v>
      </c>
    </row>
    <row r="89" spans="1:101" x14ac:dyDescent="0.25">
      <c r="F8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A70-2F60-467E-B19E-9B27C5FADEA9}">
  <dimension ref="A1:Y28"/>
  <sheetViews>
    <sheetView tabSelected="1" zoomScale="74" zoomScaleNormal="100" workbookViewId="0">
      <selection activeCell="O1" sqref="O1"/>
    </sheetView>
  </sheetViews>
  <sheetFormatPr defaultRowHeight="15" x14ac:dyDescent="0.25"/>
  <cols>
    <col min="1" max="1" width="26.5703125" customWidth="1"/>
    <col min="2" max="2" width="16" customWidth="1"/>
    <col min="3" max="3" width="1.7109375" customWidth="1"/>
    <col min="4" max="4" width="16" customWidth="1"/>
    <col min="6" max="6" width="12.28515625" customWidth="1"/>
    <col min="7" max="7" width="16.28515625" customWidth="1"/>
    <col min="8" max="8" width="9.42578125" customWidth="1"/>
    <col min="10" max="10" width="16.28515625" customWidth="1"/>
  </cols>
  <sheetData>
    <row r="1" spans="1:15" ht="18.75" x14ac:dyDescent="0.3">
      <c r="A1" s="23" t="s">
        <v>131</v>
      </c>
      <c r="F1" s="1" t="s">
        <v>143</v>
      </c>
      <c r="M1" t="s">
        <v>141</v>
      </c>
      <c r="O1" s="24" t="s">
        <v>142</v>
      </c>
    </row>
    <row r="3" spans="1:15" ht="15.75" thickBot="1" x14ac:dyDescent="0.3">
      <c r="A3" s="1" t="s">
        <v>122</v>
      </c>
      <c r="F3" s="1" t="s">
        <v>127</v>
      </c>
      <c r="G3" s="29" t="s">
        <v>113</v>
      </c>
      <c r="H3" s="29"/>
      <c r="J3" s="29" t="s">
        <v>114</v>
      </c>
      <c r="K3" s="29"/>
      <c r="M3" s="29" t="s">
        <v>129</v>
      </c>
      <c r="N3" s="29"/>
    </row>
    <row r="4" spans="1:15" ht="15.75" thickBot="1" x14ac:dyDescent="0.3">
      <c r="A4" t="s">
        <v>111</v>
      </c>
      <c r="B4" s="15">
        <v>10000</v>
      </c>
      <c r="F4" t="s">
        <v>117</v>
      </c>
      <c r="G4" s="3">
        <f ca="1">AVERAGE('Red Portfolio simulation'!B43:CW43)</f>
        <v>5482065.5428325823</v>
      </c>
      <c r="H4" s="4">
        <f ca="1">AVERAGE('Red Portfolio simulation'!B86:CW86)</f>
        <v>9.7056187272692093E-2</v>
      </c>
      <c r="J4" s="9">
        <f ca="1">AVERAGE('Black Portfolio simulation'!B43:CW43)</f>
        <v>3071875.1760545284</v>
      </c>
      <c r="K4" s="10">
        <f ca="1">AVERAGE('Black Portfolio simulation'!B86:CW86)</f>
        <v>8.683176171220694E-2</v>
      </c>
      <c r="M4" t="s">
        <v>132</v>
      </c>
    </row>
    <row r="5" spans="1:15" ht="15.75" thickBot="1" x14ac:dyDescent="0.3">
      <c r="A5" t="s">
        <v>139</v>
      </c>
      <c r="B5" s="15">
        <v>5000</v>
      </c>
      <c r="F5" t="s">
        <v>118</v>
      </c>
      <c r="G5" s="5">
        <f ca="1">MEDIAN('Red Portfolio simulation'!B43:CW43)</f>
        <v>3813947.0010181824</v>
      </c>
      <c r="H5" s="6">
        <f ca="1">MEDIAN('Red Portfolio simulation'!B86:CW86)</f>
        <v>0.10285966718567341</v>
      </c>
      <c r="J5" s="11">
        <f ca="1">MEDIAN('Black Portfolio simulation'!B43:CW43)</f>
        <v>2658461.9290651698</v>
      </c>
      <c r="K5" s="12">
        <f ca="1">MEDIAN('Black Portfolio simulation'!B86:CW86)</f>
        <v>8.9024743263838468E-2</v>
      </c>
      <c r="M5" t="s">
        <v>138</v>
      </c>
    </row>
    <row r="6" spans="1:15" ht="15.75" thickBot="1" x14ac:dyDescent="0.3">
      <c r="A6" t="s">
        <v>140</v>
      </c>
      <c r="B6" s="16">
        <v>0.03</v>
      </c>
      <c r="G6" s="5"/>
      <c r="H6" s="6"/>
      <c r="J6" s="11"/>
      <c r="K6" s="12"/>
      <c r="M6" t="s">
        <v>133</v>
      </c>
    </row>
    <row r="7" spans="1:15" ht="15.75" thickBot="1" x14ac:dyDescent="0.3">
      <c r="A7" s="1" t="s">
        <v>112</v>
      </c>
      <c r="B7" s="25" t="s">
        <v>113</v>
      </c>
      <c r="D7" s="2" t="s">
        <v>114</v>
      </c>
      <c r="F7" t="s">
        <v>119</v>
      </c>
      <c r="G7" s="5">
        <f ca="1">STDEV('Red Portfolio simulation'!B43:CW43)</f>
        <v>6036440.4464697968</v>
      </c>
      <c r="H7" s="6"/>
      <c r="J7" s="11">
        <f ca="1">STDEV('Black Portfolio simulation'!B43:CW43)</f>
        <v>1926809.645986289</v>
      </c>
      <c r="K7" s="12"/>
      <c r="M7" t="s">
        <v>134</v>
      </c>
    </row>
    <row r="8" spans="1:15" ht="15.75" thickBot="1" x14ac:dyDescent="0.3">
      <c r="A8" t="s">
        <v>115</v>
      </c>
      <c r="B8" s="17">
        <v>0.19500000000000001</v>
      </c>
      <c r="C8" s="27"/>
      <c r="D8" s="17">
        <v>0.14000000000000001</v>
      </c>
      <c r="F8" t="s">
        <v>120</v>
      </c>
      <c r="G8" s="5">
        <f ca="1">MIN('Red Portfolio simulation'!B43:CW43)</f>
        <v>313908.87124885735</v>
      </c>
      <c r="H8" s="6">
        <f ca="1">MIN('Red Portfolio simulation'!B86:CW86)</f>
        <v>-1.549764273588361E-2</v>
      </c>
      <c r="J8" s="11">
        <f ca="1">MIN('Black Portfolio simulation'!B43:CW43)</f>
        <v>556693.52292251738</v>
      </c>
      <c r="K8" s="12">
        <f ca="1">MIN('Black Portfolio simulation'!B86:CW86)</f>
        <v>1.9246158453387396E-2</v>
      </c>
      <c r="M8" t="s">
        <v>135</v>
      </c>
    </row>
    <row r="9" spans="1:15" ht="15.75" thickBot="1" x14ac:dyDescent="0.3">
      <c r="A9" s="26" t="s">
        <v>116</v>
      </c>
      <c r="B9" s="17">
        <v>0.115</v>
      </c>
      <c r="D9" s="17">
        <v>9.5000000000000001E-2</v>
      </c>
      <c r="F9" t="s">
        <v>121</v>
      </c>
      <c r="G9" s="7">
        <f ca="1">MAX('Red Portfolio simulation'!B43:CW43)</f>
        <v>37989177.556145832</v>
      </c>
      <c r="H9" s="8">
        <f ca="1">MAX('Red Portfolio simulation'!B86:CW86)</f>
        <v>0.18481561963828996</v>
      </c>
      <c r="J9" s="13">
        <f ca="1">MAX('Black Portfolio simulation'!B43:CW43)</f>
        <v>11121076.587813484</v>
      </c>
      <c r="K9" s="14">
        <f ca="1">MAX('Black Portfolio simulation'!B86:CW86)</f>
        <v>0.14185847307645139</v>
      </c>
      <c r="M9" t="s">
        <v>130</v>
      </c>
    </row>
    <row r="10" spans="1:15" x14ac:dyDescent="0.25">
      <c r="B10" s="28"/>
    </row>
    <row r="19" spans="24:25" x14ac:dyDescent="0.25">
      <c r="Y19" s="30"/>
    </row>
    <row r="20" spans="24:25" x14ac:dyDescent="0.25">
      <c r="Y20" s="30"/>
    </row>
    <row r="27" spans="24:25" x14ac:dyDescent="0.25">
      <c r="X27" s="30"/>
    </row>
    <row r="28" spans="24:25" x14ac:dyDescent="0.25">
      <c r="X28" s="30"/>
    </row>
  </sheetData>
  <mergeCells count="3">
    <mergeCell ref="G3:H3"/>
    <mergeCell ref="J3:K3"/>
    <mergeCell ref="M3:N3"/>
  </mergeCells>
  <hyperlinks>
    <hyperlink ref="O1" r:id="rId1" xr:uid="{83703765-091B-4F38-86D8-D1C25558A72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5CA551BADAF4F8B7FBCAC01B296DE" ma:contentTypeVersion="6" ma:contentTypeDescription="Create a new document." ma:contentTypeScope="" ma:versionID="74b51b470211b05507fe38c15fd8afd4">
  <xsd:schema xmlns:xsd="http://www.w3.org/2001/XMLSchema" xmlns:xs="http://www.w3.org/2001/XMLSchema" xmlns:p="http://schemas.microsoft.com/office/2006/metadata/properties" xmlns:ns3="a5a5635d-3878-4b46-8c4d-39a840c81333" targetNamespace="http://schemas.microsoft.com/office/2006/metadata/properties" ma:root="true" ma:fieldsID="ae939f5f85b803391fc227fcb8b9d988" ns3:_="">
    <xsd:import namespace="a5a5635d-3878-4b46-8c4d-39a840c813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5635d-3878-4b46-8c4d-39a840c81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a5635d-3878-4b46-8c4d-39a840c813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5277E-9269-4726-ACBD-F39F070DC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5635d-3878-4b46-8c4d-39a840c813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B36D4-567E-42AE-99AF-D254D4F72E5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5a5635d-3878-4b46-8c4d-39a840c8133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5FAA88-6ED1-4FAE-B72C-DCD541B4F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 Portfolio simulation</vt:lpstr>
      <vt:lpstr>Black Portfolio simulation</vt:lpstr>
      <vt:lpstr>Inputs, Outputs &amp;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cp:keywords/>
  <dc:description/>
  <cp:lastModifiedBy>Steve Nelson</cp:lastModifiedBy>
  <cp:revision/>
  <dcterms:created xsi:type="dcterms:W3CDTF">2017-09-14T13:33:51Z</dcterms:created>
  <dcterms:modified xsi:type="dcterms:W3CDTF">2023-09-28T17:11:44Z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0x010100E815CA551BADAF4F8B7FBCAC01B296DE</vt:lpwstr>
  </property>
</Properties>
</file>